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bookViews>
  <sheets>
    <sheet name="1-илова" sheetId="1" r:id="rId1"/>
    <sheet name="2-илова" sheetId="2" r:id="rId2"/>
    <sheet name="3-илова" sheetId="3" r:id="rId3"/>
    <sheet name="4-илова" sheetId="4" r:id="rId4"/>
    <sheet name="5-илова" sheetId="5" r:id="rId5"/>
    <sheet name="6-илова" sheetId="6" r:id="rId6"/>
    <sheet name="7-илова" sheetId="7" r:id="rId7"/>
    <sheet name="8-илова" sheetId="8" r:id="rId8"/>
    <sheet name="9-илова" sheetId="9" r:id="rId9"/>
    <sheet name="10-илова" sheetId="10" r:id="rId10"/>
    <sheet name="13-илова" sheetId="11" r:id="rId11"/>
    <sheet name="14-илова" sheetId="12" r:id="rId12"/>
  </sheets>
  <definedNames>
    <definedName name="_xlnm.Print_Area" localSheetId="9">'10-илова'!$A$1:$L$19</definedName>
    <definedName name="_xlnm.Print_Area" localSheetId="10">'13-илова'!$A$1:$D$14</definedName>
    <definedName name="_xlnm.Print_Area" localSheetId="3">'4-илова'!$A$1:$J$15</definedName>
    <definedName name="_xlnm.Print_Area" localSheetId="4">'5-илова'!$A$1:$J$49</definedName>
    <definedName name="_xlnm.Print_Area" localSheetId="6">'7-илова'!$A$1:$I$16</definedName>
    <definedName name="_xlnm.Print_Area" localSheetId="7">'8-илова'!$A$1:$K$19</definedName>
    <definedName name="_xlnm.Print_Area" localSheetId="8">'9-илова'!$A$1:$F$13</definedName>
  </definedNames>
  <calcPr calcId="162913"/>
</workbook>
</file>

<file path=xl/calcChain.xml><?xml version="1.0" encoding="utf-8"?>
<calcChain xmlns="http://schemas.openxmlformats.org/spreadsheetml/2006/main">
  <c r="E53" i="3" l="1"/>
  <c r="E42" i="3"/>
  <c r="E52" i="3"/>
  <c r="E47" i="3"/>
  <c r="F48" i="5"/>
  <c r="F25" i="5" l="1"/>
  <c r="F49" i="5" s="1"/>
  <c r="C8" i="1"/>
  <c r="E37" i="3" l="1"/>
  <c r="E32" i="3"/>
  <c r="F14" i="4" l="1"/>
  <c r="E22" i="3" l="1"/>
  <c r="E17" i="3" l="1"/>
  <c r="E12" i="3"/>
</calcChain>
</file>

<file path=xl/sharedStrings.xml><?xml version="1.0" encoding="utf-8"?>
<sst xmlns="http://schemas.openxmlformats.org/spreadsheetml/2006/main" count="513" uniqueCount="273">
  <si>
    <t>Тартиб рақами</t>
  </si>
  <si>
    <t>Ўз тасаруфидаги бюджет ташкилотларининг номланиши</t>
  </si>
  <si>
    <t>Ҳисобот даври мобайнида бюджетдан ажратилаётган маблағлар суммаси</t>
  </si>
  <si>
    <t>жами</t>
  </si>
  <si>
    <t>шундан</t>
  </si>
  <si>
    <t>иш ҳақи ва унга тенглаштирувчи тўловлар миқдори</t>
  </si>
  <si>
    <t>ягона ижтимоий солиқ</t>
  </si>
  <si>
    <t>бошқа жорий харажатлар</t>
  </si>
  <si>
    <t>объектларни лойиҳалаштириш, қуриш, (реконструкция қилиш) ва таъмирлаш ишлари учун капитал қўйилмалар</t>
  </si>
  <si>
    <t>МАЪЛУМОТ</t>
  </si>
  <si>
    <t>сўмда</t>
  </si>
  <si>
    <t>1-илова</t>
  </si>
  <si>
    <t>2-илова</t>
  </si>
  <si>
    <t xml:space="preserve">Буюртмачи </t>
  </si>
  <si>
    <t>Лойиҳанинг номланиши</t>
  </si>
  <si>
    <t>Лойиҳа қуввати</t>
  </si>
  <si>
    <t>Лойиҳани амалга ошириш даври</t>
  </si>
  <si>
    <t>Пудратчи тўғрисида маълумотлар</t>
  </si>
  <si>
    <t>Лойиҳани амалга ошириш қиймати (минг сўм)</t>
  </si>
  <si>
    <t>шундан ўзлаштирилган маблағлар (минг сўм)</t>
  </si>
  <si>
    <t>Пудратчи номи</t>
  </si>
  <si>
    <t>Корхона СТИРи</t>
  </si>
  <si>
    <t>3-илова</t>
  </si>
  <si>
    <t>Ҳисобот даври</t>
  </si>
  <si>
    <t>Йўналишлари</t>
  </si>
  <si>
    <t>Товар (иш ва хизмат)лар харид қилиш учун тузилган шартномалар</t>
  </si>
  <si>
    <t xml:space="preserve">Молиялаштириш манбаси* </t>
  </si>
  <si>
    <t>сони</t>
  </si>
  <si>
    <t>суммаси</t>
  </si>
  <si>
    <t>1-чорак</t>
  </si>
  <si>
    <t>асосий воситалар харид қилиш</t>
  </si>
  <si>
    <t>давлат бюджети маблағлари</t>
  </si>
  <si>
    <t>кам баҳоли ва тез эскирувчи буюмлар харид қилиш</t>
  </si>
  <si>
    <t>қурилиш, реконструкция қилиш ва таъмирлаш</t>
  </si>
  <si>
    <t>сақлаш харажатлари билан боғлиқ харидлар</t>
  </si>
  <si>
    <t>бюджетдан ташқари жамғарма маблағлари</t>
  </si>
  <si>
    <t>Хаммаси</t>
  </si>
  <si>
    <t>х</t>
  </si>
  <si>
    <t>2-чорак</t>
  </si>
  <si>
    <t>4-илова</t>
  </si>
  <si>
    <t>Харид қилинган товарлар ва хизматлар номи</t>
  </si>
  <si>
    <t>Молиялаштириш манбаси*</t>
  </si>
  <si>
    <t>Харид жараёнини амалга ошириш тури</t>
  </si>
  <si>
    <t>Сумма</t>
  </si>
  <si>
    <t>Лот/шартнома рақами</t>
  </si>
  <si>
    <t>Харид қилинаётган товарлар (хизматлар) ўлчов бирлиги (имконият даражасида</t>
  </si>
  <si>
    <t>5-илова</t>
  </si>
  <si>
    <t>сўм</t>
  </si>
  <si>
    <t>6-илова</t>
  </si>
  <si>
    <t>Тадбир номи</t>
  </si>
  <si>
    <t xml:space="preserve">Шартноманинг умумий қиймати 
(минг сўм)
</t>
  </si>
  <si>
    <t>7-илова</t>
  </si>
  <si>
    <t>Биринчи даражали бюджет маблағлари тақсимловчи номи*</t>
  </si>
  <si>
    <t>Объект сони</t>
  </si>
  <si>
    <t>Режалаштирилган маблағ</t>
  </si>
  <si>
    <t xml:space="preserve">Бажарилган ишлар ва харажатларнинг миқдори
(минг сўм)
</t>
  </si>
  <si>
    <t>Ажратилган маблағнинг ўзлаш-тирилиши (%)</t>
  </si>
  <si>
    <t>Дастурга киритиш учун асос</t>
  </si>
  <si>
    <t xml:space="preserve">Йил бошида учун тасдиқланган дастур асосида
(минг сўм)
</t>
  </si>
  <si>
    <t xml:space="preserve">Йил давомида
қўшимча ажратилган маблағлар асосида
(минг сўм)
</t>
  </si>
  <si>
    <t>Молиялаштирилган маблағ 
(минг сўм)</t>
  </si>
  <si>
    <t>8-илова</t>
  </si>
  <si>
    <t>Т/р</t>
  </si>
  <si>
    <t>Объект номи ва манзили</t>
  </si>
  <si>
    <t>Амалга ошириш муддати</t>
  </si>
  <si>
    <t>Ўлчов бирлиги</t>
  </si>
  <si>
    <t>Молиялаш-тирилган маблағ</t>
  </si>
  <si>
    <t>Бажарилган ишлар ва харажатларнинг миқдори</t>
  </si>
  <si>
    <t>Йил бошида учун тасдиқланган дастур асосида</t>
  </si>
  <si>
    <t>Йил давомида</t>
  </si>
  <si>
    <t>(минг сўм)</t>
  </si>
  <si>
    <t>қўшимча ажратилган маблағлар асосида</t>
  </si>
  <si>
    <t>I</t>
  </si>
  <si>
    <t>Янги қурилиш</t>
  </si>
  <si>
    <t>II</t>
  </si>
  <si>
    <t>Реконструкция</t>
  </si>
  <si>
    <t>III</t>
  </si>
  <si>
    <t>Жиҳозлаш</t>
  </si>
  <si>
    <t>IV</t>
  </si>
  <si>
    <t>Кейинги йиллар лойиҳа қидирув ишлари учун</t>
  </si>
  <si>
    <t>V</t>
  </si>
  <si>
    <t>Кредитор қарздорликни қоплаш</t>
  </si>
  <si>
    <t>VI</t>
  </si>
  <si>
    <t>Мукаммал таъмирлаш</t>
  </si>
  <si>
    <t>9-илова</t>
  </si>
  <si>
    <t>Солиқ тури</t>
  </si>
  <si>
    <t>Имтиёз номи</t>
  </si>
  <si>
    <t>Ҳуқуқий ҳужжат тури</t>
  </si>
  <si>
    <t>Ҳужжат рақами ва санаси</t>
  </si>
  <si>
    <t>Имтиёзнинг амал қилиш муддати</t>
  </si>
  <si>
    <t>10-илова</t>
  </si>
  <si>
    <t>РЎЙХАТИ</t>
  </si>
  <si>
    <t>Ҳужжат тури</t>
  </si>
  <si>
    <t>Ҳужжат рақами</t>
  </si>
  <si>
    <t>Ҳужжат тасдиқланган сана</t>
  </si>
  <si>
    <t>Ҳужжат номи</t>
  </si>
  <si>
    <t>Ҳужжатнинг тузилмавий бирлиги</t>
  </si>
  <si>
    <t>Кучга кириш санаси</t>
  </si>
  <si>
    <t>Ҳужжатнинг амал қилиш муддати</t>
  </si>
  <si>
    <t>Имтиёз тури</t>
  </si>
  <si>
    <t>Имтиёз берилган соҳа номи</t>
  </si>
  <si>
    <t xml:space="preserve">Божхона тўлови
</t>
  </si>
  <si>
    <t>Акциз солиғи</t>
  </si>
  <si>
    <t>ҚҚС</t>
  </si>
  <si>
    <t>13-илова</t>
  </si>
  <si>
    <t xml:space="preserve">МАЪЛУМОТ </t>
  </si>
  <si>
    <t>Назорат тадбирлари мазмуни</t>
  </si>
  <si>
    <t>Ўтказиш санаси</t>
  </si>
  <si>
    <t>Объектлар номи</t>
  </si>
  <si>
    <t xml:space="preserve">ривожлантириш жамғармаси маблағлари </t>
  </si>
  <si>
    <t>Жами:</t>
  </si>
  <si>
    <t>Хаммаси:</t>
  </si>
  <si>
    <t>Сурхондарё вилояти Давлат активларини бошқариш бошқармаси</t>
  </si>
  <si>
    <t>Ўзбекистон Республикаси Давлат активларини бошқариш агентлиги Сурхондарё вилояти ҳудудий бошқармаси</t>
  </si>
  <si>
    <t>14-илова</t>
  </si>
  <si>
    <t>МАЪЛУМОТЛАР</t>
  </si>
  <si>
    <t>Кредитлар бўйича:</t>
  </si>
  <si>
    <t>Кредит олувчилар номи</t>
  </si>
  <si>
    <t>СТИР</t>
  </si>
  <si>
    <t>Жойлашган ҳудуд</t>
  </si>
  <si>
    <t xml:space="preserve">Маблағ ажратилишидан кўзланган мақсад </t>
  </si>
  <si>
    <t>Ажратилган маблағ</t>
  </si>
  <si>
    <t>Ажратилиши тартиби</t>
  </si>
  <si>
    <t>Ажратилган кредит маблағларининг қайтарилиши</t>
  </si>
  <si>
    <t>(вилоят, туман (шаҳар)</t>
  </si>
  <si>
    <t>Фоиз ставкаси</t>
  </si>
  <si>
    <t>Сўндирилиши муддати</t>
  </si>
  <si>
    <t>Асосий қарз</t>
  </si>
  <si>
    <t>Фоиз тўловлари</t>
  </si>
  <si>
    <t>Жарима ва пенялар</t>
  </si>
  <si>
    <t>1.</t>
  </si>
  <si>
    <t>2.</t>
  </si>
  <si>
    <t>Жами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</si>
  <si>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кредитлар ажратилмаган.</t>
    </r>
  </si>
  <si>
    <t>Субсидиялар бўйича:</t>
  </si>
  <si>
    <t>Субсидия олувчилар номи</t>
  </si>
  <si>
    <t>Маблағ ажратилиши юзасидан асословчи ҳужжат номи ва санаси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</si>
  <si>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субсидиялар ажратилмаган.</t>
    </r>
  </si>
  <si>
    <t>Депозитлар бўйича</t>
  </si>
  <si>
    <t>Депозит жойлаштирилган банк номи</t>
  </si>
  <si>
    <t>Муддати</t>
  </si>
  <si>
    <t>Фоизи</t>
  </si>
  <si>
    <t>Жойлаштирилган маблағ</t>
  </si>
  <si>
    <t>Шартнома рақами ва санаси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</si>
  <si>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тижорат банкларга депозитлар жойлаштирилмаган.</t>
    </r>
  </si>
  <si>
    <t xml:space="preserve">Ўзбекистон Республикаси Давлат активларини бошқариш агентлиги Сурхондарё вилояти ҳудудий бошқармасига тақдим этилган солиқ имтиёзлари </t>
  </si>
  <si>
    <t>Давлат активларини бошқариш агентлиги Сурхондарё вилояти ҳудудий бошқармаси</t>
  </si>
  <si>
    <r>
      <rPr>
        <b/>
        <sz val="14"/>
        <color theme="1"/>
        <rFont val="Times New Roman"/>
        <family val="1"/>
        <charset val="204"/>
      </rPr>
      <t>Изоҳ:</t>
    </r>
    <r>
      <rPr>
        <i/>
        <sz val="14"/>
        <color theme="1"/>
        <rFont val="Times New Roman"/>
        <family val="1"/>
        <charset val="204"/>
      </rPr>
      <t xml:space="preserve"> Давлат активларини бошқариш агентлиги Сурхондарё вилояти ҳудудий бошқармасига алоҳида солиқ имтиёзлари тақдим этилмаган.</t>
    </r>
  </si>
  <si>
    <t>2022 йилда Ўзбекистон Республикаси Давлат активларини бошқариш агентлиги Сурхондарё вилояти ҳудудий бошқармаси ҳузуридаги бюджетдан ташқари Давлат активларини бошқариш, трансформация ва хусусийлаштириш жамғармаси маблағлари ҳисобидан ажратилган субсидиялар, кредитлар ҳамда тижорат банкларига жойлаштирилган депозитлар тўғрисидаги</t>
  </si>
  <si>
    <t>Мотор мойи</t>
  </si>
  <si>
    <t>Аккумулятор для
резервного источника
питания</t>
  </si>
  <si>
    <t>Масло
трансмиссионное (жентра каробка мойи)</t>
  </si>
  <si>
    <t>Бумага
офсетная А4</t>
  </si>
  <si>
    <t>Тонер</t>
  </si>
  <si>
    <t>Доска магнитномаркерная</t>
  </si>
  <si>
    <t>Маркер</t>
  </si>
  <si>
    <t>Масло
моторное</t>
  </si>
  <si>
    <t>Жидкость
охлаждающая
(антифриз)</t>
  </si>
  <si>
    <t>Фотобумага для
офисной
техники</t>
  </si>
  <si>
    <t>Постер</t>
  </si>
  <si>
    <t>Тормозний калодка</t>
  </si>
  <si>
    <t>Услуга по ремонту печки принтера</t>
  </si>
  <si>
    <t>РЖ</t>
  </si>
  <si>
    <t>Бюджет</t>
  </si>
  <si>
    <t>Электрон дўкон</t>
  </si>
  <si>
    <t>22111008225565/204711</t>
  </si>
  <si>
    <t>22111008225610/204738</t>
  </si>
  <si>
    <t>22111008242087/220544</t>
  </si>
  <si>
    <t>22111008242731/221084</t>
  </si>
  <si>
    <t>22111008254785/230356</t>
  </si>
  <si>
    <t>22111008331214/298633</t>
  </si>
  <si>
    <t>22111008331201/298654</t>
  </si>
  <si>
    <t>22111008348688/311993</t>
  </si>
  <si>
    <t>22111008349491/312541</t>
  </si>
  <si>
    <t>22111008362260/322279</t>
  </si>
  <si>
    <t>22111008453732/396781</t>
  </si>
  <si>
    <t>22111008473775/413105</t>
  </si>
  <si>
    <t>22111008473765/413077</t>
  </si>
  <si>
    <t>22111008476345/415227</t>
  </si>
  <si>
    <t xml:space="preserve"> SERVIS-SENTR AVTO MIR OK </t>
  </si>
  <si>
    <t>POWER MAX GROUP MCHJ</t>
  </si>
  <si>
    <t>TOSHMAXSUSQURILISH BOSMAQOG OZLOYIXA MCHJ</t>
  </si>
  <si>
    <t>ЧП BENEFIT SERVICE</t>
  </si>
  <si>
    <t>ЧП EKODEZAYEN VA TEXNODOM</t>
  </si>
  <si>
    <t>SHUHRAT-SARDORBEK XK</t>
  </si>
  <si>
    <t>"OTASH SIFAT" МЧЖ</t>
  </si>
  <si>
    <t>"UNISER GROUP" Х/К</t>
  </si>
  <si>
    <t>1 дона</t>
  </si>
  <si>
    <t>6 литр</t>
  </si>
  <si>
    <t>25 пачка</t>
  </si>
  <si>
    <t>30 дона</t>
  </si>
  <si>
    <t>20 дона</t>
  </si>
  <si>
    <t>4 литр</t>
  </si>
  <si>
    <t>5 литр</t>
  </si>
  <si>
    <t>10 пачка</t>
  </si>
  <si>
    <t>3 дона</t>
  </si>
  <si>
    <t>12 литр</t>
  </si>
  <si>
    <t>Ўзбекистон Республикаси Давлат активларини бошқариш агентлиги Сурхондарё вилояти ҳудудий бошқармаси томонидан 2022 йилнинг январь-сентябр ойларида республика бюджетидан капитал қўйилмалар ҳисобидан амалга оширилаётган лойиҳаларнинг ижроси тўғрисида</t>
  </si>
  <si>
    <t>Ўзбекистон Республикаси Давлат активларини бошқариш агентлиги Сурхондарё вилояти ҳудудий бошқармаси томонидан 2022 йил январь-сентябр ойларида ўтказилган танлов (тендер)лар ва амалга оширилган давлат харидлари тўғрисида</t>
  </si>
  <si>
    <t>Ўзбекистон Республикаси Давлат активларини бошқариш агентлиги Сурхондарё вилояти ҳудудий бошқармаси томонидан 2022 йилнинг январь-сентябр ойларида асосий воситалар харид қилиш учун ўтказилган танлов (тендер)лар ва амалга оширилган давлат харидлари тўғрисида</t>
  </si>
  <si>
    <t>Ўзбекистон Республикаси Давлат активларини бошқариш агентлиги Сурхондарё вилояти ҳудудий бошқармаси томонидан 2022 йил январь-сентябр ойларида кам баҳоли ва тез эскирувчи буюмлар харид қилиш учун ўтказилган танлов (тендер)лар ва амалга оширилган давлат харидлари тўғрисида</t>
  </si>
  <si>
    <t>3-чорак</t>
  </si>
  <si>
    <t>Ўзбекистон Республикаси Давлат активларини бошқариш агентлиги Сурхондарё вилояти ҳудудий бошқармаси томонидан 2022 йил январ-сентябр ойларида қурилиш, реконструкция қилиш ва таъмирлаш ишлари бўйича ўтказилган танлов (тендер)лар тўғрисида</t>
  </si>
  <si>
    <t xml:space="preserve">Ўзбекистон Республикаси Давлат активларини бошқариш агентлиги Сурхондарё вилояти ҳудудий бошқармаси томонидан 2022 йилнинг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t>
  </si>
  <si>
    <t xml:space="preserve">Ўзбекистон Республикаси Давлат активларини бошқариш агентлиги Сурхондарё вилояти ҳудудий бошқармасида 2022 йил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t>
  </si>
  <si>
    <t>Ўзбекистон Республикасининг Давлат молиявий назорат органлари томонидан 2022 йилнинг январь-сентябр ойларида Ўзбекистон Республикаси Давлат активларини бошқариш агентлиги Сурхондарё вилояти ҳудудий бошқармасида ўтказилган назорат тадбирлари юзасидан</t>
  </si>
  <si>
    <t>2022 йил 1 октябр ҳолатига</t>
  </si>
  <si>
    <t>Сервис и обслуживания компьютеров и офисного оборудования</t>
  </si>
  <si>
    <t>Веб камера</t>
  </si>
  <si>
    <t>22111008516603/447717</t>
  </si>
  <si>
    <t>22111008521267/451674</t>
  </si>
  <si>
    <t>22111008560711/484592</t>
  </si>
  <si>
    <t>22111008573013/495452</t>
  </si>
  <si>
    <t>22111008579613/500421</t>
  </si>
  <si>
    <t>22111008608714/526414</t>
  </si>
  <si>
    <t>22111008622503/537803</t>
  </si>
  <si>
    <t>22111008622510/537804</t>
  </si>
  <si>
    <t>22111008622541/537877</t>
  </si>
  <si>
    <t>22111008652058/563503</t>
  </si>
  <si>
    <t>22111008638891/553154</t>
  </si>
  <si>
    <t>22111008654631/565372</t>
  </si>
  <si>
    <t>22111008698013/601764</t>
  </si>
  <si>
    <t>22111008698007/605365</t>
  </si>
  <si>
    <t>22111008721312/621812</t>
  </si>
  <si>
    <t>22111008721212/621849</t>
  </si>
  <si>
    <t>22111008721863/622306</t>
  </si>
  <si>
    <t>22111008721843/622338</t>
  </si>
  <si>
    <t>22111008740975/638682</t>
  </si>
  <si>
    <t>22111008741096/638764</t>
  </si>
  <si>
    <t>ЧП ILM SHULASI</t>
  </si>
  <si>
    <t xml:space="preserve"> COMPUTER IDCAM DISTRIBUTION MCHJ</t>
  </si>
  <si>
    <t>ООО FAST MOVEMENT GROUP</t>
  </si>
  <si>
    <t xml:space="preserve"> ООО PLURIBUS</t>
  </si>
  <si>
    <t>ЯТТ ЮСУПОВ ШУХРАТ АЛТИБАЕВИЧ</t>
  </si>
  <si>
    <t>AZIZBEK BAXTBEK MAHMUDJON KELAJAGI MCHJ</t>
  </si>
  <si>
    <t>: SERVIS-SENTR AVTO MIR OK</t>
  </si>
  <si>
    <t xml:space="preserve"> "SHODIYAXON DIZAYN REKLAMA"X/K </t>
  </si>
  <si>
    <t xml:space="preserve"> MCHJ ALMAZ-ORIGINAL</t>
  </si>
  <si>
    <t xml:space="preserve"> ЯТТ Мукимов Фазогир Муродуллаевич </t>
  </si>
  <si>
    <t xml:space="preserve">MCHJ GO CLASSIC BUSINESS </t>
  </si>
  <si>
    <t xml:space="preserve"> ООО OLTIBEK FAMILY </t>
  </si>
  <si>
    <t>ООО JANUB-SURXAN-PRINT</t>
  </si>
  <si>
    <t>5 дона</t>
  </si>
  <si>
    <t>50 пачка</t>
  </si>
  <si>
    <t>2 дона</t>
  </si>
  <si>
    <t>150 метр</t>
  </si>
  <si>
    <t>50 метр</t>
  </si>
  <si>
    <t>10 дона</t>
  </si>
  <si>
    <t>4 дона</t>
  </si>
  <si>
    <t>1 комплект</t>
  </si>
  <si>
    <t>комплект</t>
  </si>
  <si>
    <t>300 дона</t>
  </si>
  <si>
    <t>Кулолчилик намуналари бурчаги тайёрлаш</t>
  </si>
  <si>
    <t>22110001745523/23</t>
  </si>
  <si>
    <t>ЯТТ Холмуродов Фурқат</t>
  </si>
  <si>
    <t>минг сўм</t>
  </si>
  <si>
    <t>Ўзбекистон Республикаси Давлат активларини бошқариш агентлиги Сурхондарё вилояти ҳудудий бошқармаси томонидан 2022 йилнинг январь-сентябр ойларида республика бюджетидан ажратилган маблағларнинг чегараланган миқдорининг тақсимоти тўғрисида</t>
  </si>
  <si>
    <t>Атомашина тормоз калодкаси</t>
  </si>
  <si>
    <t>Автомашинани таъмирлаш хизмати</t>
  </si>
  <si>
    <t>Автомобил мотор мойи</t>
  </si>
  <si>
    <t>Сув шланги</t>
  </si>
  <si>
    <t>Ёнувчи ҳарфлар</t>
  </si>
  <si>
    <t>Электр кабели</t>
  </si>
  <si>
    <t>Электр ток ўчиргичи</t>
  </si>
  <si>
    <t>қоғоз А4</t>
  </si>
  <si>
    <t>тонер</t>
  </si>
  <si>
    <t>Реклама баннер</t>
  </si>
  <si>
    <t>Электр ёриткич</t>
  </si>
  <si>
    <t>Автомобил акумятори</t>
  </si>
  <si>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республика бюджетидан капитал қўйилмалар ҳисобидан амалга оширилмаган.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</si>
  <si>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қурилиш, реконструкция ва таъмирлаш ишлари бўйича танлов (тендер)лар ўтказилмаган.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</si>
  <si>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 қатнашмаган.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</si>
  <si>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Ўзбекистон Республикасининг Давлат молиявий назорат органлари томонидан 2022 йилнинг январь-сентябр ойларида Ўзбекистон Республикаси Давлат активларини бошқариш агентлиги Сурхондарё вилояти ҳудудий бошқармасида назорат тадбирлари ўтказилмаган.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</si>
</sst>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_-* #,##0\ _р_._-;\-* #,##0\ _р_._-;_-* &quot;-&quot;??\ _р_._-;_-@_-"/>
  </numFmts>
  <fonts count="15" x14ac:knownFonts="1">
    <font>
      <sz val="11"/>
      <color theme="1"/>
      <name val="Calibri"/>
      <family val="2"/>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b/>
      <sz val="14"/>
      <color rgb="FF000000"/>
      <name val="Times New Roman"/>
      <family val="1"/>
      <charset val="204"/>
    </font>
    <font>
      <sz val="14"/>
      <name val="Times New Roman"/>
      <family val="1"/>
      <charset val="204"/>
    </font>
    <font>
      <b/>
      <sz val="14"/>
      <name val="Times New Roman"/>
      <family val="1"/>
      <charset val="204"/>
    </font>
    <font>
      <sz val="11"/>
      <color theme="1"/>
      <name val="Calibri"/>
      <family val="2"/>
      <scheme val="minor"/>
    </font>
    <font>
      <sz val="12"/>
      <color rgb="FF000000"/>
      <name val="Times New Roman"/>
      <family val="1"/>
      <charset val="204"/>
    </font>
    <font>
      <sz val="14"/>
      <color rgb="FF000000"/>
      <name val="Times New Roman"/>
      <family val="1"/>
      <charset val="204"/>
    </font>
    <font>
      <i/>
      <sz val="14"/>
      <color rgb="FF000000"/>
      <name val="Times New Roman"/>
      <family val="1"/>
      <charset val="204"/>
    </font>
    <font>
      <sz val="13"/>
      <color theme="1"/>
      <name val="Times New Roman"/>
      <family val="1"/>
      <charset val="204"/>
    </font>
    <font>
      <sz val="16"/>
      <color theme="1"/>
      <name val="Times New Roman"/>
      <family val="1"/>
      <charset val="204"/>
    </font>
    <font>
      <sz val="14"/>
      <color indexed="8"/>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7" fillId="0" borderId="0"/>
  </cellStyleXfs>
  <cellXfs count="140">
    <xf numFmtId="0" fontId="0" fillId="0" borderId="0" xfId="0"/>
    <xf numFmtId="0" fontId="1" fillId="0" borderId="0" xfId="0" applyFont="1"/>
    <xf numFmtId="0" fontId="1" fillId="0" borderId="1" xfId="0" applyFont="1" applyBorder="1" applyAlignment="1">
      <alignment horizontal="center" vertical="center" wrapText="1"/>
    </xf>
    <xf numFmtId="0" fontId="1" fillId="0" borderId="0" xfId="0" applyFont="1" applyAlignment="1">
      <alignment horizontal="right"/>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xf>
    <xf numFmtId="3"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 fillId="0" borderId="0" xfId="0" applyFont="1"/>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 fillId="2" borderId="15"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vertical="center" wrapText="1"/>
    </xf>
    <xf numFmtId="0" fontId="1" fillId="2" borderId="14" xfId="0" applyFont="1" applyFill="1" applyBorder="1" applyAlignment="1">
      <alignment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horizontal="right" vertical="center"/>
    </xf>
    <xf numFmtId="0" fontId="1" fillId="2" borderId="0" xfId="0" applyFont="1" applyFill="1" applyAlignment="1">
      <alignment vertical="top" wrapText="1"/>
    </xf>
    <xf numFmtId="0" fontId="4" fillId="2" borderId="0" xfId="0" applyFont="1" applyFill="1" applyBorder="1" applyAlignment="1">
      <alignment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9" fillId="2" borderId="0"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top" wrapText="1"/>
    </xf>
    <xf numFmtId="0" fontId="1" fillId="2" borderId="0" xfId="0" applyFont="1" applyFill="1"/>
    <xf numFmtId="165" fontId="1" fillId="0" borderId="1" xfId="1" applyNumberFormat="1" applyFont="1" applyBorder="1" applyAlignment="1">
      <alignment horizontal="right" vertical="center" wrapText="1"/>
    </xf>
    <xf numFmtId="0" fontId="1" fillId="0" borderId="1" xfId="0" applyFont="1" applyBorder="1" applyAlignment="1">
      <alignment horizontal="center" vertical="center" wrapText="1"/>
    </xf>
    <xf numFmtId="164"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3" xfId="2" applyFont="1" applyFill="1" applyBorder="1" applyAlignment="1">
      <alignment horizontal="center" vertical="center" wrapText="1"/>
    </xf>
    <xf numFmtId="0" fontId="1" fillId="0" borderId="1" xfId="2" applyFont="1" applyFill="1" applyBorder="1" applyAlignment="1">
      <alignment horizontal="center" vertical="center" wrapText="1"/>
    </xf>
    <xf numFmtId="164" fontId="1" fillId="0" borderId="3" xfId="2" applyNumberFormat="1" applyFont="1" applyFill="1" applyBorder="1" applyAlignment="1">
      <alignment horizontal="center" vertical="center" wrapText="1"/>
    </xf>
    <xf numFmtId="164" fontId="1" fillId="0" borderId="1" xfId="2" applyNumberFormat="1" applyFont="1" applyFill="1" applyBorder="1" applyAlignment="1">
      <alignment horizontal="center" vertical="center" wrapText="1"/>
    </xf>
    <xf numFmtId="4" fontId="1" fillId="0" borderId="3"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 fontId="1" fillId="0" borderId="1" xfId="2" applyNumberFormat="1" applyFont="1" applyFill="1" applyBorder="1" applyAlignment="1">
      <alignment horizontal="center" vertical="center" wrapText="1"/>
    </xf>
    <xf numFmtId="49" fontId="1" fillId="0" borderId="3" xfId="2" applyNumberFormat="1" applyFont="1" applyFill="1" applyBorder="1" applyAlignment="1">
      <alignment horizontal="center" vertical="center" wrapText="1"/>
    </xf>
    <xf numFmtId="3" fontId="5" fillId="3" borderId="1" xfId="2" applyNumberFormat="1" applyFon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2" fillId="0" borderId="3" xfId="2" applyNumberFormat="1" applyFont="1" applyFill="1" applyBorder="1" applyAlignment="1">
      <alignment horizontal="center" vertical="center" wrapText="1"/>
    </xf>
    <xf numFmtId="0" fontId="2" fillId="0" borderId="1" xfId="0" applyFont="1" applyBorder="1" applyAlignment="1">
      <alignment horizontal="center" vertical="center" wrapText="1"/>
    </xf>
    <xf numFmtId="166" fontId="13" fillId="0" borderId="1" xfId="1" applyNumberFormat="1" applyFont="1" applyBorder="1" applyAlignment="1">
      <alignment horizontal="center" vertical="center"/>
    </xf>
    <xf numFmtId="166" fontId="13" fillId="0" borderId="0" xfId="1" applyNumberFormat="1" applyFont="1" applyAlignment="1">
      <alignment horizontal="center" vertical="center"/>
    </xf>
    <xf numFmtId="3" fontId="14" fillId="0" borderId="3" xfId="2" applyNumberFormat="1" applyFont="1" applyFill="1" applyBorder="1" applyAlignment="1">
      <alignment horizontal="center" vertical="center" wrapText="1"/>
    </xf>
    <xf numFmtId="166" fontId="1" fillId="0" borderId="0" xfId="0" applyNumberFormat="1" applyFont="1"/>
    <xf numFmtId="0" fontId="3" fillId="0" borderId="0" xfId="0" applyFont="1" applyAlignment="1">
      <alignment horizontal="right"/>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left" wrapText="1"/>
    </xf>
    <xf numFmtId="0" fontId="8" fillId="2" borderId="0"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2" borderId="0" xfId="0" applyFont="1" applyFill="1" applyBorder="1"/>
    <xf numFmtId="0" fontId="1" fillId="2" borderId="0" xfId="0" applyFont="1" applyFill="1"/>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4" fillId="2" borderId="0" xfId="0" applyFont="1" applyFill="1" applyBorder="1" applyAlignment="1">
      <alignment vertic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workbookViewId="0">
      <selection activeCell="E8" sqref="E8"/>
    </sheetView>
  </sheetViews>
  <sheetFormatPr defaultRowHeight="18.75" x14ac:dyDescent="0.3"/>
  <cols>
    <col min="1" max="1" width="14" style="1" customWidth="1"/>
    <col min="2" max="2" width="38" style="1" customWidth="1"/>
    <col min="3" max="3" width="34.7109375" style="1" customWidth="1"/>
    <col min="4" max="4" width="33" style="1" customWidth="1"/>
    <col min="5" max="5" width="26" style="1" customWidth="1"/>
    <col min="6" max="6" width="24.7109375" style="1" customWidth="1"/>
    <col min="7" max="7" width="36.140625" style="1" customWidth="1"/>
    <col min="8" max="16384" width="9.140625" style="1"/>
  </cols>
  <sheetData>
    <row r="1" spans="1:7" x14ac:dyDescent="0.3">
      <c r="G1" s="3" t="s">
        <v>11</v>
      </c>
    </row>
    <row r="2" spans="1:7" ht="70.5" customHeight="1" x14ac:dyDescent="0.3">
      <c r="A2" s="94" t="s">
        <v>256</v>
      </c>
      <c r="B2" s="94"/>
      <c r="C2" s="94"/>
      <c r="D2" s="94"/>
      <c r="E2" s="94"/>
      <c r="F2" s="94"/>
      <c r="G2" s="94"/>
    </row>
    <row r="3" spans="1:7" x14ac:dyDescent="0.3">
      <c r="A3" s="95" t="s">
        <v>9</v>
      </c>
      <c r="B3" s="95"/>
      <c r="C3" s="95"/>
      <c r="D3" s="95"/>
      <c r="E3" s="95"/>
      <c r="F3" s="95"/>
      <c r="G3" s="95"/>
    </row>
    <row r="4" spans="1:7" x14ac:dyDescent="0.3">
      <c r="G4" s="7" t="s">
        <v>10</v>
      </c>
    </row>
    <row r="5" spans="1:7" ht="45" customHeight="1" x14ac:dyDescent="0.3">
      <c r="A5" s="96" t="s">
        <v>0</v>
      </c>
      <c r="B5" s="96" t="s">
        <v>1</v>
      </c>
      <c r="C5" s="96" t="s">
        <v>2</v>
      </c>
      <c r="D5" s="96"/>
      <c r="E5" s="96"/>
      <c r="F5" s="96"/>
      <c r="G5" s="96"/>
    </row>
    <row r="6" spans="1:7" ht="34.5" customHeight="1" x14ac:dyDescent="0.3">
      <c r="A6" s="96"/>
      <c r="B6" s="96"/>
      <c r="C6" s="96" t="s">
        <v>3</v>
      </c>
      <c r="D6" s="96" t="s">
        <v>4</v>
      </c>
      <c r="E6" s="96"/>
      <c r="F6" s="96"/>
      <c r="G6" s="96"/>
    </row>
    <row r="7" spans="1:7" ht="93.75" x14ac:dyDescent="0.3">
      <c r="A7" s="96"/>
      <c r="B7" s="96"/>
      <c r="C7" s="96"/>
      <c r="D7" s="2" t="s">
        <v>5</v>
      </c>
      <c r="E7" s="2" t="s">
        <v>6</v>
      </c>
      <c r="F7" s="2" t="s">
        <v>7</v>
      </c>
      <c r="G7" s="2" t="s">
        <v>8</v>
      </c>
    </row>
    <row r="8" spans="1:7" ht="82.5" customHeight="1" x14ac:dyDescent="0.3">
      <c r="A8" s="2">
        <v>1</v>
      </c>
      <c r="B8" s="32" t="s">
        <v>112</v>
      </c>
      <c r="C8" s="37">
        <f>D8+E8+F8+G8</f>
        <v>1314815000</v>
      </c>
      <c r="D8" s="37">
        <v>978290000</v>
      </c>
      <c r="E8" s="37">
        <v>244123000</v>
      </c>
      <c r="F8" s="37">
        <v>92402000</v>
      </c>
      <c r="G8" s="66">
        <v>0</v>
      </c>
    </row>
  </sheetData>
  <mergeCells count="7">
    <mergeCell ref="A2:G2"/>
    <mergeCell ref="A3:G3"/>
    <mergeCell ref="A5:A7"/>
    <mergeCell ref="B5:B7"/>
    <mergeCell ref="C6:C7"/>
    <mergeCell ref="D6:G6"/>
    <mergeCell ref="C5:G5"/>
  </mergeCells>
  <pageMargins left="0.70866141732283472" right="0.70866141732283472" top="0.74803149606299213" bottom="0.74803149606299213" header="0.31496062992125984" footer="0.31496062992125984"/>
  <pageSetup paperSize="9" scale="63"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G15" sqref="G15"/>
    </sheetView>
  </sheetViews>
  <sheetFormatPr defaultRowHeight="18.75" x14ac:dyDescent="0.3"/>
  <cols>
    <col min="1" max="1" width="9.140625" style="1"/>
    <col min="2" max="2" width="20.7109375" style="1" customWidth="1"/>
    <col min="3" max="3" width="21.42578125" style="1" customWidth="1"/>
    <col min="4" max="4" width="23.140625" style="1" customWidth="1"/>
    <col min="5" max="5" width="17.42578125" style="1" customWidth="1"/>
    <col min="6" max="6" width="17.5703125" style="1" customWidth="1"/>
    <col min="7" max="7" width="18.85546875" style="1" customWidth="1"/>
    <col min="8" max="8" width="17.5703125" style="1" customWidth="1"/>
    <col min="9" max="9" width="15.42578125" style="1" customWidth="1"/>
    <col min="10" max="10" width="13.7109375" style="1" customWidth="1"/>
    <col min="11" max="11" width="14.5703125" style="1" customWidth="1"/>
    <col min="12" max="12" width="20.28515625" style="1" customWidth="1"/>
    <col min="13" max="16384" width="9.140625" style="1"/>
  </cols>
  <sheetData>
    <row r="1" spans="1:12" x14ac:dyDescent="0.3">
      <c r="L1" s="3" t="s">
        <v>90</v>
      </c>
    </row>
    <row r="3" spans="1:12" x14ac:dyDescent="0.3">
      <c r="B3" s="95" t="s">
        <v>145</v>
      </c>
      <c r="C3" s="95"/>
      <c r="D3" s="95"/>
      <c r="E3" s="95"/>
      <c r="F3" s="95"/>
      <c r="G3" s="95"/>
      <c r="H3" s="95"/>
      <c r="I3" s="95"/>
      <c r="J3" s="95"/>
      <c r="K3" s="95"/>
      <c r="L3" s="95"/>
    </row>
    <row r="4" spans="1:12" x14ac:dyDescent="0.3">
      <c r="B4" s="95" t="s">
        <v>91</v>
      </c>
      <c r="C4" s="95"/>
      <c r="D4" s="95"/>
      <c r="E4" s="95"/>
      <c r="F4" s="95"/>
      <c r="G4" s="95"/>
      <c r="H4" s="95"/>
      <c r="I4" s="95"/>
      <c r="J4" s="95"/>
      <c r="K4" s="95"/>
      <c r="L4" s="95"/>
    </row>
    <row r="5" spans="1:12" x14ac:dyDescent="0.3">
      <c r="B5" s="16"/>
      <c r="C5" s="16"/>
      <c r="D5" s="16"/>
      <c r="E5" s="16"/>
      <c r="F5" s="16"/>
      <c r="G5" s="16"/>
      <c r="H5" s="16"/>
      <c r="I5" s="16"/>
      <c r="J5" s="16"/>
      <c r="K5" s="16"/>
      <c r="L5" s="16"/>
    </row>
    <row r="6" spans="1:12" x14ac:dyDescent="0.3">
      <c r="A6" s="96" t="s">
        <v>62</v>
      </c>
      <c r="B6" s="96" t="s">
        <v>92</v>
      </c>
      <c r="C6" s="96" t="s">
        <v>93</v>
      </c>
      <c r="D6" s="96" t="s">
        <v>94</v>
      </c>
      <c r="E6" s="96" t="s">
        <v>95</v>
      </c>
      <c r="F6" s="96" t="s">
        <v>96</v>
      </c>
      <c r="G6" s="96" t="s">
        <v>97</v>
      </c>
      <c r="H6" s="96" t="s">
        <v>98</v>
      </c>
      <c r="I6" s="96" t="s">
        <v>99</v>
      </c>
      <c r="J6" s="96"/>
      <c r="K6" s="96"/>
      <c r="L6" s="96" t="s">
        <v>100</v>
      </c>
    </row>
    <row r="7" spans="1:12" ht="150" x14ac:dyDescent="0.3">
      <c r="A7" s="96"/>
      <c r="B7" s="96"/>
      <c r="C7" s="96"/>
      <c r="D7" s="96"/>
      <c r="E7" s="96"/>
      <c r="F7" s="96"/>
      <c r="G7" s="96"/>
      <c r="H7" s="96"/>
      <c r="I7" s="6" t="s">
        <v>101</v>
      </c>
      <c r="J7" s="6" t="s">
        <v>102</v>
      </c>
      <c r="K7" s="6" t="s">
        <v>103</v>
      </c>
      <c r="L7" s="96"/>
    </row>
    <row r="8" spans="1:12" x14ac:dyDescent="0.3">
      <c r="A8" s="6">
        <v>1</v>
      </c>
      <c r="B8" s="6">
        <v>0</v>
      </c>
      <c r="C8" s="6">
        <v>0</v>
      </c>
      <c r="D8" s="6">
        <v>0</v>
      </c>
      <c r="E8" s="6">
        <v>0</v>
      </c>
      <c r="F8" s="6">
        <v>0</v>
      </c>
      <c r="G8" s="6">
        <v>0</v>
      </c>
      <c r="H8" s="6">
        <v>0</v>
      </c>
      <c r="I8" s="6">
        <v>0</v>
      </c>
      <c r="J8" s="6">
        <v>0</v>
      </c>
      <c r="K8" s="6">
        <v>0</v>
      </c>
      <c r="L8" s="6">
        <v>0</v>
      </c>
    </row>
    <row r="10" spans="1:12" ht="4.5" customHeight="1" x14ac:dyDescent="0.3">
      <c r="A10" s="126" t="s">
        <v>147</v>
      </c>
      <c r="B10" s="126"/>
      <c r="C10" s="126"/>
      <c r="D10" s="126"/>
      <c r="E10" s="126"/>
      <c r="F10" s="126"/>
      <c r="G10" s="126"/>
      <c r="H10" s="126"/>
      <c r="I10" s="126"/>
      <c r="J10" s="126"/>
      <c r="K10" s="126"/>
      <c r="L10" s="126"/>
    </row>
    <row r="11" spans="1:12" x14ac:dyDescent="0.3">
      <c r="A11" s="126"/>
      <c r="B11" s="126"/>
      <c r="C11" s="126"/>
      <c r="D11" s="126"/>
      <c r="E11" s="126"/>
      <c r="F11" s="126"/>
      <c r="G11" s="126"/>
      <c r="H11" s="126"/>
      <c r="I11" s="126"/>
      <c r="J11" s="126"/>
      <c r="K11" s="126"/>
      <c r="L11" s="126"/>
    </row>
  </sheetData>
  <mergeCells count="13">
    <mergeCell ref="A10:L11"/>
    <mergeCell ref="I6:K6"/>
    <mergeCell ref="L6:L7"/>
    <mergeCell ref="B3:L3"/>
    <mergeCell ref="B4:L4"/>
    <mergeCell ref="A6:A7"/>
    <mergeCell ref="B6:B7"/>
    <mergeCell ref="C6:C7"/>
    <mergeCell ref="D6:D7"/>
    <mergeCell ref="E6:E7"/>
    <mergeCell ref="F6:F7"/>
    <mergeCell ref="G6:G7"/>
    <mergeCell ref="H6:H7"/>
  </mergeCells>
  <pageMargins left="0.7" right="0.7" top="0.75" bottom="0.75" header="0.3" footer="0.3"/>
  <pageSetup paperSize="9" scale="62"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D12" sqref="D12"/>
    </sheetView>
  </sheetViews>
  <sheetFormatPr defaultRowHeight="18.75" x14ac:dyDescent="0.3"/>
  <cols>
    <col min="1" max="1" width="9.140625" style="1"/>
    <col min="2" max="2" width="68.42578125" style="1" customWidth="1"/>
    <col min="3" max="3" width="37" style="1" customWidth="1"/>
    <col min="4" max="4" width="62.85546875" style="1" customWidth="1"/>
    <col min="5" max="16384" width="9.140625" style="1"/>
  </cols>
  <sheetData>
    <row r="1" spans="1:4" x14ac:dyDescent="0.3">
      <c r="D1" s="3" t="s">
        <v>104</v>
      </c>
    </row>
    <row r="3" spans="1:4" ht="56.25" customHeight="1" x14ac:dyDescent="0.3">
      <c r="B3" s="94" t="s">
        <v>205</v>
      </c>
      <c r="C3" s="94"/>
      <c r="D3" s="94"/>
    </row>
    <row r="4" spans="1:4" x14ac:dyDescent="0.3">
      <c r="B4" s="95" t="s">
        <v>105</v>
      </c>
      <c r="C4" s="95"/>
      <c r="D4" s="95"/>
    </row>
    <row r="6" spans="1:4" ht="39" customHeight="1" x14ac:dyDescent="0.3">
      <c r="A6" s="6" t="s">
        <v>62</v>
      </c>
      <c r="B6" s="6" t="s">
        <v>106</v>
      </c>
      <c r="C6" s="6" t="s">
        <v>107</v>
      </c>
      <c r="D6" s="6" t="s">
        <v>108</v>
      </c>
    </row>
    <row r="7" spans="1:4" ht="39" customHeight="1" x14ac:dyDescent="0.3">
      <c r="A7" s="6">
        <v>1</v>
      </c>
      <c r="B7" s="6">
        <v>0</v>
      </c>
      <c r="C7" s="6">
        <v>0</v>
      </c>
      <c r="D7" s="6">
        <v>0</v>
      </c>
    </row>
    <row r="9" spans="1:4" x14ac:dyDescent="0.3">
      <c r="A9" s="97" t="s">
        <v>272</v>
      </c>
      <c r="B9" s="97"/>
      <c r="C9" s="97"/>
      <c r="D9" s="97"/>
    </row>
    <row r="10" spans="1:4" x14ac:dyDescent="0.3">
      <c r="A10" s="97"/>
      <c r="B10" s="97"/>
      <c r="C10" s="97"/>
      <c r="D10" s="97"/>
    </row>
    <row r="11" spans="1:4" x14ac:dyDescent="0.3">
      <c r="A11" s="97"/>
      <c r="B11" s="97"/>
      <c r="C11" s="97"/>
      <c r="D11" s="97"/>
    </row>
    <row r="12" spans="1:4" ht="30" customHeight="1" x14ac:dyDescent="0.3"/>
  </sheetData>
  <mergeCells count="3">
    <mergeCell ref="B3:D3"/>
    <mergeCell ref="B4:D4"/>
    <mergeCell ref="A9:D11"/>
  </mergeCells>
  <pageMargins left="0.7" right="0.7" top="0.75" bottom="0.75" header="0.3" footer="0.3"/>
  <pageSetup paperSize="9" scale="7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5" zoomScaleNormal="85" workbookViewId="0">
      <selection activeCell="G16" sqref="G16:K17"/>
    </sheetView>
  </sheetViews>
  <sheetFormatPr defaultRowHeight="18.75" x14ac:dyDescent="0.3"/>
  <cols>
    <col min="1" max="1" width="6" style="1" customWidth="1"/>
    <col min="2" max="2" width="27.140625" style="1" customWidth="1"/>
    <col min="3" max="3" width="9.140625" style="1"/>
    <col min="4" max="4" width="16.42578125" style="1" customWidth="1"/>
    <col min="5" max="5" width="20.5703125" style="1" customWidth="1"/>
    <col min="6" max="6" width="17.7109375" style="1" customWidth="1"/>
    <col min="7" max="7" width="13.140625" style="1" customWidth="1"/>
    <col min="8" max="8" width="20.28515625" style="1" customWidth="1"/>
    <col min="9" max="9" width="11.42578125" style="1" customWidth="1"/>
    <col min="10" max="10" width="14.140625" style="1" customWidth="1"/>
    <col min="11" max="11" width="13.5703125" style="1" customWidth="1"/>
    <col min="12" max="16384" width="9.140625" style="1"/>
  </cols>
  <sheetData>
    <row r="1" spans="1:11" x14ac:dyDescent="0.3">
      <c r="K1" s="44" t="s">
        <v>114</v>
      </c>
    </row>
    <row r="3" spans="1:11" ht="73.5" customHeight="1" x14ac:dyDescent="0.3">
      <c r="B3" s="94" t="s">
        <v>148</v>
      </c>
      <c r="C3" s="94"/>
      <c r="D3" s="94"/>
      <c r="E3" s="94"/>
      <c r="F3" s="94"/>
      <c r="G3" s="94"/>
      <c r="H3" s="94"/>
      <c r="I3" s="94"/>
      <c r="J3" s="94"/>
      <c r="K3" s="94"/>
    </row>
    <row r="4" spans="1:11" x14ac:dyDescent="0.3">
      <c r="B4" s="95" t="s">
        <v>115</v>
      </c>
      <c r="C4" s="95"/>
      <c r="D4" s="95"/>
      <c r="E4" s="95"/>
      <c r="F4" s="95"/>
      <c r="G4" s="95"/>
      <c r="H4" s="95"/>
      <c r="I4" s="95"/>
      <c r="J4" s="95"/>
      <c r="K4" s="95"/>
    </row>
    <row r="6" spans="1:11" ht="31.5" customHeight="1" x14ac:dyDescent="0.3">
      <c r="A6" s="45"/>
      <c r="B6" s="46" t="s">
        <v>116</v>
      </c>
      <c r="C6" s="46"/>
      <c r="D6" s="45"/>
      <c r="E6" s="45"/>
      <c r="F6" s="45"/>
      <c r="G6" s="45"/>
      <c r="H6" s="45"/>
      <c r="I6" s="127" t="s">
        <v>206</v>
      </c>
      <c r="J6" s="127"/>
      <c r="K6" s="127"/>
    </row>
    <row r="7" spans="1:11" ht="37.5" x14ac:dyDescent="0.3">
      <c r="A7" s="128" t="s">
        <v>62</v>
      </c>
      <c r="B7" s="128" t="s">
        <v>117</v>
      </c>
      <c r="C7" s="128" t="s">
        <v>118</v>
      </c>
      <c r="D7" s="47" t="s">
        <v>119</v>
      </c>
      <c r="E7" s="128" t="s">
        <v>120</v>
      </c>
      <c r="F7" s="47" t="s">
        <v>121</v>
      </c>
      <c r="G7" s="128" t="s">
        <v>122</v>
      </c>
      <c r="H7" s="128"/>
      <c r="I7" s="128" t="s">
        <v>123</v>
      </c>
      <c r="J7" s="128"/>
      <c r="K7" s="128"/>
    </row>
    <row r="8" spans="1:11" ht="56.25" x14ac:dyDescent="0.3">
      <c r="A8" s="128"/>
      <c r="B8" s="128"/>
      <c r="C8" s="128"/>
      <c r="D8" s="47" t="s">
        <v>124</v>
      </c>
      <c r="E8" s="128"/>
      <c r="F8" s="47" t="s">
        <v>70</v>
      </c>
      <c r="G8" s="47" t="s">
        <v>125</v>
      </c>
      <c r="H8" s="47" t="s">
        <v>126</v>
      </c>
      <c r="I8" s="47" t="s">
        <v>127</v>
      </c>
      <c r="J8" s="47" t="s">
        <v>128</v>
      </c>
      <c r="K8" s="47" t="s">
        <v>129</v>
      </c>
    </row>
    <row r="9" spans="1:11" x14ac:dyDescent="0.3">
      <c r="A9" s="48" t="s">
        <v>130</v>
      </c>
      <c r="B9" s="49"/>
      <c r="C9" s="49"/>
      <c r="D9" s="49"/>
      <c r="E9" s="49"/>
      <c r="F9" s="49"/>
      <c r="G9" s="49"/>
      <c r="H9" s="49"/>
      <c r="I9" s="49"/>
      <c r="J9" s="49"/>
      <c r="K9" s="50"/>
    </row>
    <row r="10" spans="1:11" x14ac:dyDescent="0.3">
      <c r="A10" s="48" t="s">
        <v>131</v>
      </c>
      <c r="B10" s="49"/>
      <c r="C10" s="49"/>
      <c r="D10" s="49"/>
      <c r="E10" s="49"/>
      <c r="F10" s="49"/>
      <c r="G10" s="49"/>
      <c r="H10" s="49"/>
      <c r="I10" s="49"/>
      <c r="J10" s="49"/>
      <c r="K10" s="50"/>
    </row>
    <row r="11" spans="1:11" x14ac:dyDescent="0.3">
      <c r="A11" s="128" t="s">
        <v>132</v>
      </c>
      <c r="B11" s="128"/>
      <c r="C11" s="47" t="s">
        <v>37</v>
      </c>
      <c r="D11" s="47">
        <v>0</v>
      </c>
      <c r="E11" s="47">
        <v>0</v>
      </c>
      <c r="F11" s="47">
        <v>0</v>
      </c>
      <c r="G11" s="47">
        <v>0</v>
      </c>
      <c r="H11" s="47">
        <v>0</v>
      </c>
      <c r="I11" s="47">
        <v>0</v>
      </c>
      <c r="J11" s="47">
        <v>0</v>
      </c>
      <c r="K11" s="47">
        <v>0</v>
      </c>
    </row>
    <row r="12" spans="1:11" x14ac:dyDescent="0.3">
      <c r="A12" s="129"/>
      <c r="B12" s="51" t="s">
        <v>133</v>
      </c>
      <c r="C12" s="51"/>
      <c r="D12" s="51"/>
      <c r="E12" s="51"/>
      <c r="F12" s="51"/>
      <c r="G12" s="51"/>
      <c r="H12" s="51"/>
      <c r="I12" s="51"/>
      <c r="J12" s="51"/>
      <c r="K12" s="51"/>
    </row>
    <row r="13" spans="1:11" x14ac:dyDescent="0.3">
      <c r="A13" s="130"/>
      <c r="B13" s="52"/>
      <c r="C13" s="52"/>
      <c r="D13" s="52"/>
      <c r="E13" s="52"/>
      <c r="F13" s="52"/>
      <c r="G13" s="52"/>
      <c r="H13" s="52"/>
      <c r="I13" s="52"/>
      <c r="J13" s="52"/>
      <c r="K13" s="52"/>
    </row>
    <row r="14" spans="1:11" x14ac:dyDescent="0.3">
      <c r="A14" s="130"/>
      <c r="B14" s="52"/>
      <c r="C14" s="52"/>
      <c r="D14" s="52"/>
      <c r="E14" s="52"/>
      <c r="F14" s="52"/>
      <c r="G14" s="52"/>
      <c r="H14" s="52"/>
      <c r="I14" s="52"/>
      <c r="J14" s="52"/>
      <c r="K14" s="52"/>
    </row>
    <row r="15" spans="1:11" ht="18.75" customHeight="1" x14ac:dyDescent="0.3">
      <c r="A15" s="45"/>
      <c r="B15" s="46" t="s">
        <v>134</v>
      </c>
      <c r="C15" s="46"/>
      <c r="D15" s="45"/>
      <c r="E15" s="45"/>
      <c r="F15" s="45"/>
      <c r="G15" s="53"/>
      <c r="H15" s="53"/>
      <c r="I15" s="127" t="s">
        <v>206</v>
      </c>
      <c r="J15" s="127"/>
      <c r="K15" s="127"/>
    </row>
    <row r="16" spans="1:11" ht="62.25" customHeight="1" x14ac:dyDescent="0.3">
      <c r="A16" s="128" t="s">
        <v>62</v>
      </c>
      <c r="B16" s="128" t="s">
        <v>135</v>
      </c>
      <c r="C16" s="128" t="s">
        <v>118</v>
      </c>
      <c r="D16" s="47" t="s">
        <v>119</v>
      </c>
      <c r="E16" s="128" t="s">
        <v>120</v>
      </c>
      <c r="F16" s="47" t="s">
        <v>121</v>
      </c>
      <c r="G16" s="131" t="s">
        <v>136</v>
      </c>
      <c r="H16" s="132"/>
      <c r="I16" s="132"/>
      <c r="J16" s="132"/>
      <c r="K16" s="133"/>
    </row>
    <row r="17" spans="1:11" ht="56.25" x14ac:dyDescent="0.3">
      <c r="A17" s="128"/>
      <c r="B17" s="128"/>
      <c r="C17" s="128"/>
      <c r="D17" s="47" t="s">
        <v>124</v>
      </c>
      <c r="E17" s="128"/>
      <c r="F17" s="47" t="s">
        <v>70</v>
      </c>
      <c r="G17" s="134"/>
      <c r="H17" s="135"/>
      <c r="I17" s="135"/>
      <c r="J17" s="135"/>
      <c r="K17" s="136"/>
    </row>
    <row r="18" spans="1:11" x14ac:dyDescent="0.3">
      <c r="A18" s="48" t="s">
        <v>130</v>
      </c>
      <c r="B18" s="49"/>
      <c r="C18" s="49"/>
      <c r="D18" s="49"/>
      <c r="E18" s="49"/>
      <c r="F18" s="49"/>
      <c r="G18" s="137"/>
      <c r="H18" s="137"/>
      <c r="I18" s="137"/>
      <c r="J18" s="137"/>
      <c r="K18" s="137"/>
    </row>
    <row r="19" spans="1:11" x14ac:dyDescent="0.3">
      <c r="A19" s="48" t="s">
        <v>131</v>
      </c>
      <c r="B19" s="49"/>
      <c r="C19" s="49"/>
      <c r="D19" s="49"/>
      <c r="E19" s="49"/>
      <c r="F19" s="49"/>
      <c r="G19" s="137"/>
      <c r="H19" s="137"/>
      <c r="I19" s="137"/>
      <c r="J19" s="137"/>
      <c r="K19" s="137"/>
    </row>
    <row r="20" spans="1:11" x14ac:dyDescent="0.3">
      <c r="A20" s="128" t="s">
        <v>132</v>
      </c>
      <c r="B20" s="128"/>
      <c r="C20" s="47" t="s">
        <v>37</v>
      </c>
      <c r="D20" s="47">
        <v>0</v>
      </c>
      <c r="E20" s="47">
        <v>0</v>
      </c>
      <c r="F20" s="47">
        <v>0</v>
      </c>
      <c r="G20" s="138" t="s">
        <v>37</v>
      </c>
      <c r="H20" s="138"/>
      <c r="I20" s="138"/>
      <c r="J20" s="138"/>
      <c r="K20" s="138"/>
    </row>
    <row r="21" spans="1:11" x14ac:dyDescent="0.3">
      <c r="A21" s="129"/>
      <c r="B21" s="51" t="s">
        <v>137</v>
      </c>
      <c r="C21" s="51"/>
      <c r="D21" s="51"/>
      <c r="E21" s="51"/>
      <c r="F21" s="51"/>
      <c r="G21" s="51"/>
      <c r="H21" s="51"/>
      <c r="I21" s="51"/>
      <c r="J21" s="51"/>
      <c r="K21" s="129"/>
    </row>
    <row r="22" spans="1:11" x14ac:dyDescent="0.3">
      <c r="A22" s="130"/>
      <c r="B22" s="52"/>
      <c r="C22" s="52"/>
      <c r="D22" s="52"/>
      <c r="E22" s="52"/>
      <c r="F22" s="52"/>
      <c r="G22" s="52"/>
      <c r="H22" s="52"/>
      <c r="I22" s="52"/>
      <c r="J22" s="52"/>
      <c r="K22" s="130"/>
    </row>
    <row r="23" spans="1:11" x14ac:dyDescent="0.3">
      <c r="A23" s="130"/>
      <c r="B23" s="52"/>
      <c r="C23" s="52"/>
      <c r="D23" s="52"/>
      <c r="E23" s="52"/>
      <c r="F23" s="52"/>
      <c r="G23" s="52"/>
      <c r="H23" s="52"/>
      <c r="I23" s="52"/>
      <c r="J23" s="52"/>
      <c r="K23" s="130"/>
    </row>
    <row r="24" spans="1:11" x14ac:dyDescent="0.3">
      <c r="A24" s="54"/>
      <c r="B24" s="54"/>
      <c r="C24" s="54"/>
      <c r="D24" s="54"/>
      <c r="E24" s="54"/>
      <c r="F24" s="54"/>
      <c r="G24" s="54"/>
      <c r="H24" s="54"/>
      <c r="I24" s="54"/>
      <c r="J24" s="54"/>
      <c r="K24" s="54"/>
    </row>
    <row r="25" spans="1:11" ht="18.75" customHeight="1" x14ac:dyDescent="0.3">
      <c r="A25" s="53"/>
      <c r="B25" s="139" t="s">
        <v>138</v>
      </c>
      <c r="C25" s="139"/>
      <c r="D25" s="53"/>
      <c r="E25" s="53"/>
      <c r="F25" s="53"/>
      <c r="G25" s="53"/>
      <c r="H25" s="53"/>
      <c r="I25" s="127" t="s">
        <v>206</v>
      </c>
      <c r="J25" s="127"/>
      <c r="K25" s="127"/>
    </row>
    <row r="26" spans="1:11" ht="56.25" x14ac:dyDescent="0.3">
      <c r="A26" s="128" t="s">
        <v>62</v>
      </c>
      <c r="B26" s="128" t="s">
        <v>139</v>
      </c>
      <c r="C26" s="128" t="s">
        <v>118</v>
      </c>
      <c r="D26" s="128" t="s">
        <v>140</v>
      </c>
      <c r="E26" s="128" t="s">
        <v>141</v>
      </c>
      <c r="F26" s="47" t="s">
        <v>142</v>
      </c>
      <c r="G26" s="128" t="s">
        <v>143</v>
      </c>
      <c r="H26" s="128"/>
      <c r="I26" s="128"/>
      <c r="J26" s="128"/>
      <c r="K26" s="128"/>
    </row>
    <row r="27" spans="1:11" x14ac:dyDescent="0.3">
      <c r="A27" s="128"/>
      <c r="B27" s="128"/>
      <c r="C27" s="128"/>
      <c r="D27" s="128"/>
      <c r="E27" s="128"/>
      <c r="F27" s="47" t="s">
        <v>70</v>
      </c>
      <c r="G27" s="128"/>
      <c r="H27" s="128"/>
      <c r="I27" s="128"/>
      <c r="J27" s="128"/>
      <c r="K27" s="128"/>
    </row>
    <row r="28" spans="1:11" x14ac:dyDescent="0.3">
      <c r="A28" s="48" t="s">
        <v>130</v>
      </c>
      <c r="B28" s="49"/>
      <c r="C28" s="49"/>
      <c r="D28" s="49"/>
      <c r="E28" s="49"/>
      <c r="F28" s="49"/>
      <c r="G28" s="137"/>
      <c r="H28" s="137"/>
      <c r="I28" s="137"/>
      <c r="J28" s="137"/>
      <c r="K28" s="137"/>
    </row>
    <row r="29" spans="1:11" x14ac:dyDescent="0.3">
      <c r="A29" s="48" t="s">
        <v>131</v>
      </c>
      <c r="B29" s="49"/>
      <c r="C29" s="49"/>
      <c r="D29" s="49"/>
      <c r="E29" s="49"/>
      <c r="F29" s="49"/>
      <c r="G29" s="137"/>
      <c r="H29" s="137"/>
      <c r="I29" s="137"/>
      <c r="J29" s="137"/>
      <c r="K29" s="137"/>
    </row>
    <row r="30" spans="1:11" x14ac:dyDescent="0.3">
      <c r="A30" s="128" t="s">
        <v>132</v>
      </c>
      <c r="B30" s="128"/>
      <c r="C30" s="49"/>
      <c r="D30" s="47">
        <v>0</v>
      </c>
      <c r="E30" s="47">
        <v>0</v>
      </c>
      <c r="F30" s="47">
        <v>0</v>
      </c>
      <c r="G30" s="138" t="s">
        <v>37</v>
      </c>
      <c r="H30" s="138"/>
      <c r="I30" s="138"/>
      <c r="J30" s="138"/>
      <c r="K30" s="138"/>
    </row>
    <row r="31" spans="1:11" x14ac:dyDescent="0.3">
      <c r="B31" s="51" t="s">
        <v>144</v>
      </c>
    </row>
    <row r="34" spans="2:5" x14ac:dyDescent="0.3">
      <c r="B34" s="16"/>
      <c r="C34" s="16"/>
      <c r="D34" s="16"/>
      <c r="E34" s="16"/>
    </row>
  </sheetData>
  <mergeCells count="35">
    <mergeCell ref="G28:K28"/>
    <mergeCell ref="G29:K29"/>
    <mergeCell ref="A30:B30"/>
    <mergeCell ref="G30:K30"/>
    <mergeCell ref="B25:C25"/>
    <mergeCell ref="I25:K25"/>
    <mergeCell ref="A26:A27"/>
    <mergeCell ref="B26:B27"/>
    <mergeCell ref="C26:C27"/>
    <mergeCell ref="D26:D27"/>
    <mergeCell ref="E26:E27"/>
    <mergeCell ref="G26:K27"/>
    <mergeCell ref="A21:A23"/>
    <mergeCell ref="K21:K23"/>
    <mergeCell ref="A11:B11"/>
    <mergeCell ref="A12:A14"/>
    <mergeCell ref="I15:K15"/>
    <mergeCell ref="A16:A17"/>
    <mergeCell ref="B16:B17"/>
    <mergeCell ref="C16:C17"/>
    <mergeCell ref="E16:E17"/>
    <mergeCell ref="G16:K17"/>
    <mergeCell ref="G18:K18"/>
    <mergeCell ref="G19:K19"/>
    <mergeCell ref="A20:B20"/>
    <mergeCell ref="G20:K20"/>
    <mergeCell ref="B3:K3"/>
    <mergeCell ref="B4:K4"/>
    <mergeCell ref="I6:K6"/>
    <mergeCell ref="A7:A8"/>
    <mergeCell ref="B7:B8"/>
    <mergeCell ref="C7:C8"/>
    <mergeCell ref="E7:E8"/>
    <mergeCell ref="G7:H7"/>
    <mergeCell ref="I7:K7"/>
  </mergeCells>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D7" sqref="D7"/>
    </sheetView>
  </sheetViews>
  <sheetFormatPr defaultRowHeight="18.75" x14ac:dyDescent="0.3"/>
  <cols>
    <col min="1" max="1" width="11.5703125" style="1" customWidth="1"/>
    <col min="2" max="2" width="34.5703125" style="1" customWidth="1"/>
    <col min="3" max="3" width="22.42578125" style="1" customWidth="1"/>
    <col min="4" max="4" width="20.28515625" style="1" customWidth="1"/>
    <col min="5" max="5" width="19.42578125" style="1" customWidth="1"/>
    <col min="6" max="6" width="15.140625" style="1" customWidth="1"/>
    <col min="7" max="7" width="19.42578125" style="1" customWidth="1"/>
    <col min="8" max="8" width="19.85546875" style="1" customWidth="1"/>
    <col min="9" max="9" width="23.140625" style="1" customWidth="1"/>
    <col min="10" max="16384" width="9.140625" style="1"/>
  </cols>
  <sheetData>
    <row r="1" spans="1:9" x14ac:dyDescent="0.3">
      <c r="I1" s="3" t="s">
        <v>12</v>
      </c>
    </row>
    <row r="2" spans="1:9" ht="58.5" customHeight="1" x14ac:dyDescent="0.3">
      <c r="A2" s="94" t="s">
        <v>197</v>
      </c>
      <c r="B2" s="94"/>
      <c r="C2" s="94"/>
      <c r="D2" s="94"/>
      <c r="E2" s="94"/>
      <c r="F2" s="94"/>
      <c r="G2" s="94"/>
      <c r="H2" s="94"/>
      <c r="I2" s="94"/>
    </row>
    <row r="3" spans="1:9" x14ac:dyDescent="0.3">
      <c r="A3" s="95" t="s">
        <v>9</v>
      </c>
      <c r="B3" s="95"/>
      <c r="C3" s="95"/>
      <c r="D3" s="95"/>
      <c r="E3" s="95"/>
      <c r="F3" s="95"/>
      <c r="G3" s="95"/>
      <c r="H3" s="95"/>
      <c r="I3" s="95"/>
    </row>
    <row r="5" spans="1:9" ht="40.5" customHeight="1" x14ac:dyDescent="0.3">
      <c r="A5" s="98" t="s">
        <v>0</v>
      </c>
      <c r="B5" s="98" t="s">
        <v>13</v>
      </c>
      <c r="C5" s="98" t="s">
        <v>14</v>
      </c>
      <c r="D5" s="98" t="s">
        <v>15</v>
      </c>
      <c r="E5" s="98" t="s">
        <v>16</v>
      </c>
      <c r="F5" s="98" t="s">
        <v>17</v>
      </c>
      <c r="G5" s="98"/>
      <c r="H5" s="99" t="s">
        <v>18</v>
      </c>
      <c r="I5" s="99" t="s">
        <v>19</v>
      </c>
    </row>
    <row r="6" spans="1:9" ht="49.5" customHeight="1" x14ac:dyDescent="0.3">
      <c r="A6" s="98"/>
      <c r="B6" s="98"/>
      <c r="C6" s="98"/>
      <c r="D6" s="98"/>
      <c r="E6" s="98"/>
      <c r="F6" s="64" t="s">
        <v>20</v>
      </c>
      <c r="G6" s="64" t="s">
        <v>21</v>
      </c>
      <c r="H6" s="100"/>
      <c r="I6" s="100"/>
    </row>
    <row r="7" spans="1:9" ht="105" customHeight="1" x14ac:dyDescent="0.3">
      <c r="A7" s="5">
        <v>1</v>
      </c>
      <c r="B7" s="5" t="s">
        <v>113</v>
      </c>
      <c r="C7" s="65">
        <v>0</v>
      </c>
      <c r="D7" s="5">
        <v>0</v>
      </c>
      <c r="E7" s="5">
        <v>0</v>
      </c>
      <c r="F7" s="5">
        <v>0</v>
      </c>
      <c r="G7" s="5">
        <v>0</v>
      </c>
      <c r="H7" s="5">
        <v>0</v>
      </c>
      <c r="I7" s="5">
        <v>0</v>
      </c>
    </row>
    <row r="8" spans="1:9" ht="15.75" customHeight="1" x14ac:dyDescent="0.3"/>
    <row r="9" spans="1:9" hidden="1" x14ac:dyDescent="0.3">
      <c r="A9" s="97" t="s">
        <v>269</v>
      </c>
      <c r="B9" s="97"/>
      <c r="C9" s="97"/>
      <c r="D9" s="97"/>
      <c r="E9" s="97"/>
      <c r="F9" s="97"/>
      <c r="G9" s="97"/>
      <c r="H9" s="97"/>
      <c r="I9" s="97"/>
    </row>
    <row r="10" spans="1:9" x14ac:dyDescent="0.3">
      <c r="A10" s="97"/>
      <c r="B10" s="97"/>
      <c r="C10" s="97"/>
      <c r="D10" s="97"/>
      <c r="E10" s="97"/>
      <c r="F10" s="97"/>
      <c r="G10" s="97"/>
      <c r="H10" s="97"/>
      <c r="I10" s="97"/>
    </row>
    <row r="11" spans="1:9" x14ac:dyDescent="0.3">
      <c r="A11" s="97"/>
      <c r="B11" s="97"/>
      <c r="C11" s="97"/>
      <c r="D11" s="97"/>
      <c r="E11" s="97"/>
      <c r="F11" s="97"/>
      <c r="G11" s="97"/>
      <c r="H11" s="97"/>
      <c r="I11" s="97"/>
    </row>
  </sheetData>
  <mergeCells count="11">
    <mergeCell ref="A9:I11"/>
    <mergeCell ref="A2:I2"/>
    <mergeCell ref="A3:I3"/>
    <mergeCell ref="A5:A6"/>
    <mergeCell ref="B5:B6"/>
    <mergeCell ref="C5:C6"/>
    <mergeCell ref="D5:D6"/>
    <mergeCell ref="E5:E6"/>
    <mergeCell ref="F5:G5"/>
    <mergeCell ref="H5:H6"/>
    <mergeCell ref="I5:I6"/>
  </mergeCells>
  <pageMargins left="0.70866141732283472" right="0.70866141732283472" top="0.74803149606299213" bottom="0.74803149606299213" header="0.31496062992125984" footer="0.31496062992125984"/>
  <pageSetup paperSize="9" scale="70"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4" zoomScale="85" zoomScaleNormal="85" zoomScaleSheetLayoutView="115" workbookViewId="0">
      <selection activeCell="C9" sqref="C9"/>
    </sheetView>
  </sheetViews>
  <sheetFormatPr defaultRowHeight="18.75" x14ac:dyDescent="0.3"/>
  <cols>
    <col min="1" max="1" width="10.5703125" style="1" customWidth="1"/>
    <col min="2" max="2" width="21.5703125" style="1" customWidth="1"/>
    <col min="3" max="3" width="46.28515625" style="1" customWidth="1"/>
    <col min="4" max="4" width="19.42578125" style="1" customWidth="1"/>
    <col min="5" max="5" width="24.5703125" style="1" customWidth="1"/>
    <col min="6" max="6" width="37.42578125" style="1" customWidth="1"/>
    <col min="7" max="16384" width="9.140625" style="1"/>
  </cols>
  <sheetData>
    <row r="1" spans="1:6" x14ac:dyDescent="0.3">
      <c r="F1" s="3" t="s">
        <v>22</v>
      </c>
    </row>
    <row r="2" spans="1:6" ht="4.5" customHeight="1" x14ac:dyDescent="0.3"/>
    <row r="3" spans="1:6" ht="45" customHeight="1" x14ac:dyDescent="0.3">
      <c r="A3" s="94" t="s">
        <v>198</v>
      </c>
      <c r="B3" s="94"/>
      <c r="C3" s="94"/>
      <c r="D3" s="94"/>
      <c r="E3" s="94"/>
      <c r="F3" s="94"/>
    </row>
    <row r="4" spans="1:6" x14ac:dyDescent="0.3">
      <c r="A4" s="95" t="s">
        <v>9</v>
      </c>
      <c r="B4" s="95"/>
      <c r="C4" s="95"/>
      <c r="D4" s="95"/>
      <c r="E4" s="95"/>
      <c r="F4" s="95"/>
    </row>
    <row r="5" spans="1:6" ht="18.75" customHeight="1" x14ac:dyDescent="0.3">
      <c r="F5" s="89" t="s">
        <v>255</v>
      </c>
    </row>
    <row r="6" spans="1:6" ht="32.25" customHeight="1" x14ac:dyDescent="0.3">
      <c r="A6" s="96" t="s">
        <v>0</v>
      </c>
      <c r="B6" s="96" t="s">
        <v>23</v>
      </c>
      <c r="C6" s="96" t="s">
        <v>24</v>
      </c>
      <c r="D6" s="96" t="s">
        <v>25</v>
      </c>
      <c r="E6" s="96"/>
      <c r="F6" s="101" t="s">
        <v>26</v>
      </c>
    </row>
    <row r="7" spans="1:6" ht="24" customHeight="1" x14ac:dyDescent="0.3">
      <c r="A7" s="96"/>
      <c r="B7" s="96"/>
      <c r="C7" s="96"/>
      <c r="D7" s="5" t="s">
        <v>27</v>
      </c>
      <c r="E7" s="5" t="s">
        <v>28</v>
      </c>
      <c r="F7" s="103"/>
    </row>
    <row r="8" spans="1:6" ht="20.25" customHeight="1" x14ac:dyDescent="0.3">
      <c r="A8" s="101">
        <v>1</v>
      </c>
      <c r="B8" s="101" t="s">
        <v>29</v>
      </c>
      <c r="C8" s="11" t="s">
        <v>30</v>
      </c>
      <c r="D8" s="8"/>
      <c r="E8" s="4"/>
      <c r="F8" s="101" t="s">
        <v>31</v>
      </c>
    </row>
    <row r="9" spans="1:6" ht="32.25" customHeight="1" x14ac:dyDescent="0.3">
      <c r="A9" s="102"/>
      <c r="B9" s="102"/>
      <c r="C9" s="11" t="s">
        <v>32</v>
      </c>
      <c r="D9" s="8"/>
      <c r="E9" s="58"/>
      <c r="F9" s="102"/>
    </row>
    <row r="10" spans="1:6" ht="37.5" x14ac:dyDescent="0.3">
      <c r="A10" s="102"/>
      <c r="B10" s="102"/>
      <c r="C10" s="11" t="s">
        <v>33</v>
      </c>
      <c r="D10" s="8"/>
      <c r="E10" s="62"/>
      <c r="F10" s="102"/>
    </row>
    <row r="11" spans="1:6" ht="37.5" x14ac:dyDescent="0.3">
      <c r="A11" s="102"/>
      <c r="B11" s="102"/>
      <c r="C11" s="11" t="s">
        <v>34</v>
      </c>
      <c r="D11" s="8"/>
      <c r="E11" s="62"/>
      <c r="F11" s="102"/>
    </row>
    <row r="12" spans="1:6" ht="15" customHeight="1" x14ac:dyDescent="0.3">
      <c r="A12" s="102"/>
      <c r="B12" s="102"/>
      <c r="C12" s="9" t="s">
        <v>3</v>
      </c>
      <c r="D12" s="10"/>
      <c r="E12" s="59">
        <f>SUM(E8:E11)</f>
        <v>0</v>
      </c>
      <c r="F12" s="103"/>
    </row>
    <row r="13" spans="1:6" ht="22.5" customHeight="1" x14ac:dyDescent="0.3">
      <c r="A13" s="102"/>
      <c r="B13" s="102"/>
      <c r="C13" s="11" t="s">
        <v>30</v>
      </c>
      <c r="D13" s="8"/>
      <c r="E13" s="60"/>
      <c r="F13" s="101" t="s">
        <v>35</v>
      </c>
    </row>
    <row r="14" spans="1:6" ht="31.5" customHeight="1" x14ac:dyDescent="0.3">
      <c r="A14" s="102"/>
      <c r="B14" s="102"/>
      <c r="C14" s="11" t="s">
        <v>32</v>
      </c>
      <c r="D14" s="8"/>
      <c r="E14" s="58"/>
      <c r="F14" s="102"/>
    </row>
    <row r="15" spans="1:6" ht="37.5" x14ac:dyDescent="0.3">
      <c r="A15" s="102"/>
      <c r="B15" s="102"/>
      <c r="C15" s="11" t="s">
        <v>33</v>
      </c>
      <c r="D15" s="8"/>
      <c r="E15" s="62"/>
      <c r="F15" s="102"/>
    </row>
    <row r="16" spans="1:6" ht="37.5" x14ac:dyDescent="0.3">
      <c r="A16" s="102"/>
      <c r="B16" s="102"/>
      <c r="C16" s="11" t="s">
        <v>34</v>
      </c>
      <c r="D16" s="8"/>
      <c r="E16" s="62"/>
      <c r="F16" s="102"/>
    </row>
    <row r="17" spans="1:6" ht="21" customHeight="1" x14ac:dyDescent="0.3">
      <c r="A17" s="102"/>
      <c r="B17" s="102"/>
      <c r="C17" s="9" t="s">
        <v>3</v>
      </c>
      <c r="D17" s="10"/>
      <c r="E17" s="59">
        <f>SUM(E13:E16)</f>
        <v>0</v>
      </c>
      <c r="F17" s="103"/>
    </row>
    <row r="18" spans="1:6" ht="21.75" customHeight="1" x14ac:dyDescent="0.3">
      <c r="A18" s="102"/>
      <c r="B18" s="102"/>
      <c r="C18" s="11" t="s">
        <v>30</v>
      </c>
      <c r="D18" s="8"/>
      <c r="E18" s="60"/>
      <c r="F18" s="101" t="s">
        <v>109</v>
      </c>
    </row>
    <row r="19" spans="1:6" ht="31.5" customHeight="1" x14ac:dyDescent="0.3">
      <c r="A19" s="102"/>
      <c r="B19" s="102"/>
      <c r="C19" s="11" t="s">
        <v>32</v>
      </c>
      <c r="D19" s="8"/>
      <c r="E19" s="58"/>
      <c r="F19" s="102"/>
    </row>
    <row r="20" spans="1:6" ht="33" customHeight="1" x14ac:dyDescent="0.3">
      <c r="A20" s="102"/>
      <c r="B20" s="102"/>
      <c r="C20" s="11" t="s">
        <v>33</v>
      </c>
      <c r="D20" s="8"/>
      <c r="E20" s="8"/>
      <c r="F20" s="102"/>
    </row>
    <row r="21" spans="1:6" ht="33.75" customHeight="1" x14ac:dyDescent="0.3">
      <c r="A21" s="102"/>
      <c r="B21" s="102"/>
      <c r="C21" s="11" t="s">
        <v>34</v>
      </c>
      <c r="D21" s="8"/>
      <c r="E21" s="8"/>
      <c r="F21" s="102"/>
    </row>
    <row r="22" spans="1:6" ht="20.25" customHeight="1" x14ac:dyDescent="0.3">
      <c r="A22" s="102"/>
      <c r="B22" s="102"/>
      <c r="C22" s="9" t="s">
        <v>3</v>
      </c>
      <c r="D22" s="10"/>
      <c r="E22" s="39">
        <f>E21+E20+E19+E18</f>
        <v>0</v>
      </c>
      <c r="F22" s="102"/>
    </row>
    <row r="23" spans="1:6" ht="20.25" customHeight="1" x14ac:dyDescent="0.3">
      <c r="A23" s="102"/>
      <c r="B23" s="101" t="s">
        <v>38</v>
      </c>
      <c r="C23" s="11" t="s">
        <v>30</v>
      </c>
      <c r="D23" s="8"/>
      <c r="E23" s="4"/>
      <c r="F23" s="101" t="s">
        <v>31</v>
      </c>
    </row>
    <row r="24" spans="1:6" ht="32.25" customHeight="1" x14ac:dyDescent="0.3">
      <c r="A24" s="102"/>
      <c r="B24" s="102"/>
      <c r="C24" s="11" t="s">
        <v>32</v>
      </c>
      <c r="D24" s="8"/>
      <c r="E24" s="58"/>
      <c r="F24" s="102"/>
    </row>
    <row r="25" spans="1:6" ht="37.5" x14ac:dyDescent="0.3">
      <c r="A25" s="102"/>
      <c r="B25" s="102"/>
      <c r="C25" s="11" t="s">
        <v>33</v>
      </c>
      <c r="D25" s="8">
        <v>7</v>
      </c>
      <c r="E25" s="60">
        <v>3510.4</v>
      </c>
      <c r="F25" s="102"/>
    </row>
    <row r="26" spans="1:6" ht="37.5" x14ac:dyDescent="0.3">
      <c r="A26" s="102"/>
      <c r="B26" s="102"/>
      <c r="C26" s="11" t="s">
        <v>34</v>
      </c>
      <c r="D26" s="8"/>
      <c r="E26" s="62"/>
      <c r="F26" s="102"/>
    </row>
    <row r="27" spans="1:6" ht="15" customHeight="1" x14ac:dyDescent="0.3">
      <c r="A27" s="102"/>
      <c r="B27" s="102"/>
      <c r="C27" s="9" t="s">
        <v>3</v>
      </c>
      <c r="D27" s="10"/>
      <c r="E27" s="59">
        <v>3510.4</v>
      </c>
      <c r="F27" s="103"/>
    </row>
    <row r="28" spans="1:6" ht="22.5" customHeight="1" x14ac:dyDescent="0.3">
      <c r="A28" s="102"/>
      <c r="B28" s="102"/>
      <c r="C28" s="11" t="s">
        <v>30</v>
      </c>
      <c r="D28" s="8"/>
      <c r="E28" s="60"/>
      <c r="F28" s="101" t="s">
        <v>35</v>
      </c>
    </row>
    <row r="29" spans="1:6" ht="31.5" customHeight="1" x14ac:dyDescent="0.3">
      <c r="A29" s="102"/>
      <c r="B29" s="102"/>
      <c r="C29" s="11" t="s">
        <v>32</v>
      </c>
      <c r="D29" s="8"/>
      <c r="E29" s="58"/>
      <c r="F29" s="102"/>
    </row>
    <row r="30" spans="1:6" ht="37.5" x14ac:dyDescent="0.3">
      <c r="A30" s="102"/>
      <c r="B30" s="102"/>
      <c r="C30" s="11" t="s">
        <v>33</v>
      </c>
      <c r="D30" s="8"/>
      <c r="E30" s="62"/>
      <c r="F30" s="102"/>
    </row>
    <row r="31" spans="1:6" ht="37.5" x14ac:dyDescent="0.3">
      <c r="A31" s="102"/>
      <c r="B31" s="102"/>
      <c r="C31" s="11" t="s">
        <v>34</v>
      </c>
      <c r="D31" s="8"/>
      <c r="E31" s="62"/>
      <c r="F31" s="102"/>
    </row>
    <row r="32" spans="1:6" ht="21" customHeight="1" x14ac:dyDescent="0.3">
      <c r="A32" s="102"/>
      <c r="B32" s="102"/>
      <c r="C32" s="9" t="s">
        <v>3</v>
      </c>
      <c r="D32" s="10"/>
      <c r="E32" s="59">
        <f>SUM(E28:E31)</f>
        <v>0</v>
      </c>
      <c r="F32" s="103"/>
    </row>
    <row r="33" spans="1:6" ht="21.75" customHeight="1" x14ac:dyDescent="0.3">
      <c r="A33" s="102"/>
      <c r="B33" s="102"/>
      <c r="C33" s="11" t="s">
        <v>30</v>
      </c>
      <c r="D33" s="8"/>
      <c r="E33" s="60"/>
      <c r="F33" s="101" t="s">
        <v>109</v>
      </c>
    </row>
    <row r="34" spans="1:6" ht="31.5" customHeight="1" x14ac:dyDescent="0.3">
      <c r="A34" s="102"/>
      <c r="B34" s="102"/>
      <c r="C34" s="11" t="s">
        <v>32</v>
      </c>
      <c r="D34" s="8">
        <v>7</v>
      </c>
      <c r="E34" s="60">
        <v>5288.9</v>
      </c>
      <c r="F34" s="102"/>
    </row>
    <row r="35" spans="1:6" ht="33" customHeight="1" x14ac:dyDescent="0.3">
      <c r="A35" s="102"/>
      <c r="B35" s="102"/>
      <c r="C35" s="11" t="s">
        <v>33</v>
      </c>
      <c r="D35" s="8"/>
      <c r="E35" s="8"/>
      <c r="F35" s="102"/>
    </row>
    <row r="36" spans="1:6" ht="33.75" customHeight="1" x14ac:dyDescent="0.3">
      <c r="A36" s="102"/>
      <c r="B36" s="102"/>
      <c r="C36" s="11" t="s">
        <v>34</v>
      </c>
      <c r="D36" s="8"/>
      <c r="E36" s="8"/>
      <c r="F36" s="102"/>
    </row>
    <row r="37" spans="1:6" ht="20.25" customHeight="1" x14ac:dyDescent="0.3">
      <c r="A37" s="102"/>
      <c r="B37" s="102"/>
      <c r="C37" s="9" t="s">
        <v>3</v>
      </c>
      <c r="D37" s="10"/>
      <c r="E37" s="39">
        <f>E36+E35+E34+E33</f>
        <v>5288.9</v>
      </c>
      <c r="F37" s="102"/>
    </row>
    <row r="38" spans="1:6" ht="20.25" customHeight="1" x14ac:dyDescent="0.3">
      <c r="A38" s="102"/>
      <c r="B38" s="101" t="s">
        <v>201</v>
      </c>
      <c r="C38" s="11" t="s">
        <v>30</v>
      </c>
      <c r="D38" s="8"/>
      <c r="E38" s="4"/>
      <c r="F38" s="101" t="s">
        <v>31</v>
      </c>
    </row>
    <row r="39" spans="1:6" ht="32.25" customHeight="1" x14ac:dyDescent="0.3">
      <c r="A39" s="102"/>
      <c r="B39" s="102"/>
      <c r="C39" s="11" t="s">
        <v>32</v>
      </c>
      <c r="D39" s="8">
        <v>4</v>
      </c>
      <c r="E39" s="60">
        <v>2220.5</v>
      </c>
      <c r="F39" s="102"/>
    </row>
    <row r="40" spans="1:6" ht="37.5" x14ac:dyDescent="0.3">
      <c r="A40" s="102"/>
      <c r="B40" s="102"/>
      <c r="C40" s="11" t="s">
        <v>33</v>
      </c>
      <c r="D40" s="8"/>
      <c r="E40" s="60"/>
      <c r="F40" s="102"/>
    </row>
    <row r="41" spans="1:6" ht="37.5" x14ac:dyDescent="0.3">
      <c r="A41" s="102"/>
      <c r="B41" s="102"/>
      <c r="C41" s="11" t="s">
        <v>34</v>
      </c>
      <c r="D41" s="8"/>
      <c r="E41" s="62"/>
      <c r="F41" s="102"/>
    </row>
    <row r="42" spans="1:6" ht="15" customHeight="1" x14ac:dyDescent="0.3">
      <c r="A42" s="102"/>
      <c r="B42" s="102"/>
      <c r="C42" s="84" t="s">
        <v>3</v>
      </c>
      <c r="D42" s="10"/>
      <c r="E42" s="59">
        <f>E39</f>
        <v>2220.5</v>
      </c>
      <c r="F42" s="103"/>
    </row>
    <row r="43" spans="1:6" ht="22.5" customHeight="1" x14ac:dyDescent="0.3">
      <c r="A43" s="102"/>
      <c r="B43" s="102"/>
      <c r="C43" s="11" t="s">
        <v>30</v>
      </c>
      <c r="D43" s="8"/>
      <c r="E43" s="60"/>
      <c r="F43" s="101" t="s">
        <v>35</v>
      </c>
    </row>
    <row r="44" spans="1:6" ht="31.5" customHeight="1" x14ac:dyDescent="0.3">
      <c r="A44" s="102"/>
      <c r="B44" s="102"/>
      <c r="C44" s="11" t="s">
        <v>32</v>
      </c>
      <c r="D44" s="8"/>
      <c r="E44" s="58"/>
      <c r="F44" s="102"/>
    </row>
    <row r="45" spans="1:6" ht="37.5" x14ac:dyDescent="0.3">
      <c r="A45" s="102"/>
      <c r="B45" s="102"/>
      <c r="C45" s="11" t="s">
        <v>33</v>
      </c>
      <c r="D45" s="8"/>
      <c r="E45" s="62"/>
      <c r="F45" s="102"/>
    </row>
    <row r="46" spans="1:6" ht="37.5" x14ac:dyDescent="0.3">
      <c r="A46" s="102"/>
      <c r="B46" s="102"/>
      <c r="C46" s="11" t="s">
        <v>34</v>
      </c>
      <c r="D46" s="8"/>
      <c r="E46" s="62"/>
      <c r="F46" s="102"/>
    </row>
    <row r="47" spans="1:6" ht="21" customHeight="1" x14ac:dyDescent="0.3">
      <c r="A47" s="102"/>
      <c r="B47" s="102"/>
      <c r="C47" s="84" t="s">
        <v>3</v>
      </c>
      <c r="D47" s="10"/>
      <c r="E47" s="59">
        <f>SUM(E43:E46)</f>
        <v>0</v>
      </c>
      <c r="F47" s="103"/>
    </row>
    <row r="48" spans="1:6" ht="21.75" customHeight="1" x14ac:dyDescent="0.3">
      <c r="A48" s="102"/>
      <c r="B48" s="102"/>
      <c r="C48" s="11" t="s">
        <v>30</v>
      </c>
      <c r="D48" s="8"/>
      <c r="E48" s="60"/>
      <c r="F48" s="101" t="s">
        <v>109</v>
      </c>
    </row>
    <row r="49" spans="1:6" ht="31.5" customHeight="1" x14ac:dyDescent="0.3">
      <c r="A49" s="102"/>
      <c r="B49" s="102"/>
      <c r="C49" s="11" t="s">
        <v>32</v>
      </c>
      <c r="D49" s="8">
        <v>18</v>
      </c>
      <c r="E49" s="60">
        <v>44390.82</v>
      </c>
      <c r="F49" s="102"/>
    </row>
    <row r="50" spans="1:6" ht="33" customHeight="1" x14ac:dyDescent="0.3">
      <c r="A50" s="102"/>
      <c r="B50" s="102"/>
      <c r="C50" s="11" t="s">
        <v>33</v>
      </c>
      <c r="D50" s="8"/>
      <c r="E50" s="8"/>
      <c r="F50" s="102"/>
    </row>
    <row r="51" spans="1:6" ht="33.75" customHeight="1" x14ac:dyDescent="0.3">
      <c r="A51" s="102"/>
      <c r="B51" s="102"/>
      <c r="C51" s="11" t="s">
        <v>34</v>
      </c>
      <c r="D51" s="8"/>
      <c r="E51" s="8"/>
      <c r="F51" s="102"/>
    </row>
    <row r="52" spans="1:6" ht="20.25" customHeight="1" x14ac:dyDescent="0.3">
      <c r="A52" s="102"/>
      <c r="B52" s="102"/>
      <c r="C52" s="84" t="s">
        <v>3</v>
      </c>
      <c r="D52" s="10"/>
      <c r="E52" s="39">
        <f>E51+E50+E49+E48</f>
        <v>44390.82</v>
      </c>
      <c r="F52" s="102"/>
    </row>
    <row r="53" spans="1:6" ht="21" customHeight="1" x14ac:dyDescent="0.3">
      <c r="A53" s="103"/>
      <c r="B53" s="43"/>
      <c r="C53" s="9" t="s">
        <v>36</v>
      </c>
      <c r="D53" s="10"/>
      <c r="E53" s="39">
        <f>E27+E37+E42+E52</f>
        <v>55410.619999999995</v>
      </c>
      <c r="F53" s="26" t="s">
        <v>37</v>
      </c>
    </row>
  </sheetData>
  <mergeCells count="20">
    <mergeCell ref="F28:F32"/>
    <mergeCell ref="F33:F37"/>
    <mergeCell ref="B8:B22"/>
    <mergeCell ref="B38:B52"/>
    <mergeCell ref="F38:F42"/>
    <mergeCell ref="F43:F47"/>
    <mergeCell ref="F48:F52"/>
    <mergeCell ref="B23:B37"/>
    <mergeCell ref="A3:F3"/>
    <mergeCell ref="A4:F4"/>
    <mergeCell ref="F8:F12"/>
    <mergeCell ref="F13:F17"/>
    <mergeCell ref="A6:A7"/>
    <mergeCell ref="B6:B7"/>
    <mergeCell ref="C6:C7"/>
    <mergeCell ref="D6:E6"/>
    <mergeCell ref="F6:F7"/>
    <mergeCell ref="A8:A53"/>
    <mergeCell ref="F18:F22"/>
    <mergeCell ref="F23:F27"/>
  </mergeCell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5" zoomScaleNormal="85" workbookViewId="0">
      <selection activeCell="G17" sqref="G17"/>
    </sheetView>
  </sheetViews>
  <sheetFormatPr defaultRowHeight="18.75" x14ac:dyDescent="0.3"/>
  <cols>
    <col min="1" max="1" width="11" style="1" customWidth="1"/>
    <col min="2" max="2" width="22.7109375" style="1" customWidth="1"/>
    <col min="3" max="3" width="22" style="1" customWidth="1"/>
    <col min="4" max="4" width="23.85546875" style="1" customWidth="1"/>
    <col min="5" max="6" width="24.28515625" style="1" customWidth="1"/>
    <col min="7" max="7" width="23.42578125" style="1" customWidth="1"/>
    <col min="8" max="8" width="44.28515625" style="1" customWidth="1"/>
    <col min="9" max="9" width="21.7109375" style="1" customWidth="1"/>
    <col min="10" max="10" width="43.42578125" style="1" customWidth="1"/>
    <col min="11" max="16384" width="9.140625" style="1"/>
  </cols>
  <sheetData>
    <row r="1" spans="1:10" x14ac:dyDescent="0.3">
      <c r="J1" s="7" t="s">
        <v>39</v>
      </c>
    </row>
    <row r="3" spans="1:10" ht="58.5" customHeight="1" x14ac:dyDescent="0.3">
      <c r="A3" s="94" t="s">
        <v>199</v>
      </c>
      <c r="B3" s="94"/>
      <c r="C3" s="94"/>
      <c r="D3" s="94"/>
      <c r="E3" s="94"/>
      <c r="F3" s="94"/>
      <c r="G3" s="94"/>
      <c r="H3" s="94"/>
      <c r="I3" s="94"/>
      <c r="J3" s="94"/>
    </row>
    <row r="4" spans="1:10" x14ac:dyDescent="0.3">
      <c r="A4" s="95" t="s">
        <v>9</v>
      </c>
      <c r="B4" s="95"/>
      <c r="C4" s="95"/>
      <c r="D4" s="95"/>
      <c r="E4" s="95"/>
      <c r="F4" s="95"/>
      <c r="G4" s="95"/>
      <c r="H4" s="95"/>
      <c r="I4" s="95"/>
      <c r="J4" s="95"/>
    </row>
    <row r="6" spans="1:10" x14ac:dyDescent="0.3">
      <c r="A6" s="108" t="s">
        <v>0</v>
      </c>
      <c r="B6" s="108" t="s">
        <v>23</v>
      </c>
      <c r="C6" s="108" t="s">
        <v>40</v>
      </c>
      <c r="D6" s="108" t="s">
        <v>41</v>
      </c>
      <c r="E6" s="108" t="s">
        <v>42</v>
      </c>
      <c r="F6" s="106" t="s">
        <v>43</v>
      </c>
      <c r="G6" s="108" t="s">
        <v>44</v>
      </c>
      <c r="H6" s="108" t="s">
        <v>17</v>
      </c>
      <c r="I6" s="108"/>
      <c r="J6" s="108" t="s">
        <v>45</v>
      </c>
    </row>
    <row r="7" spans="1:10" x14ac:dyDescent="0.3">
      <c r="A7" s="108"/>
      <c r="B7" s="108"/>
      <c r="C7" s="108"/>
      <c r="D7" s="108"/>
      <c r="E7" s="108"/>
      <c r="F7" s="107"/>
      <c r="G7" s="108"/>
      <c r="H7" s="34" t="s">
        <v>20</v>
      </c>
      <c r="I7" s="34" t="s">
        <v>21</v>
      </c>
      <c r="J7" s="108"/>
    </row>
    <row r="8" spans="1:10" x14ac:dyDescent="0.3">
      <c r="A8" s="106">
        <v>1</v>
      </c>
      <c r="B8" s="109" t="s">
        <v>29</v>
      </c>
      <c r="C8" s="36"/>
      <c r="D8" s="36"/>
      <c r="E8" s="56"/>
      <c r="F8" s="37"/>
      <c r="G8" s="36"/>
      <c r="H8" s="36"/>
      <c r="I8" s="36"/>
      <c r="J8" s="37"/>
    </row>
    <row r="9" spans="1:10" x14ac:dyDescent="0.3">
      <c r="A9" s="107"/>
      <c r="B9" s="110"/>
      <c r="C9" s="104" t="s">
        <v>110</v>
      </c>
      <c r="D9" s="105"/>
      <c r="E9" s="36"/>
      <c r="F9" s="57">
        <v>0</v>
      </c>
      <c r="G9" s="38"/>
      <c r="H9" s="38"/>
      <c r="I9" s="38"/>
      <c r="J9" s="37"/>
    </row>
    <row r="10" spans="1:10" x14ac:dyDescent="0.3">
      <c r="A10" s="106">
        <v>2</v>
      </c>
      <c r="B10" s="109" t="s">
        <v>38</v>
      </c>
      <c r="C10" s="90"/>
      <c r="D10" s="91"/>
      <c r="E10" s="36"/>
      <c r="F10" s="57"/>
      <c r="G10" s="38"/>
      <c r="H10" s="38"/>
      <c r="I10" s="38"/>
      <c r="J10" s="37"/>
    </row>
    <row r="11" spans="1:10" x14ac:dyDescent="0.3">
      <c r="A11" s="107"/>
      <c r="B11" s="110"/>
      <c r="C11" s="104" t="s">
        <v>110</v>
      </c>
      <c r="D11" s="105"/>
      <c r="E11" s="36"/>
      <c r="F11" s="57">
        <v>0</v>
      </c>
      <c r="G11" s="38"/>
      <c r="H11" s="38"/>
      <c r="I11" s="38"/>
      <c r="J11" s="37"/>
    </row>
    <row r="12" spans="1:10" x14ac:dyDescent="0.3">
      <c r="A12" s="106">
        <v>3</v>
      </c>
      <c r="B12" s="109" t="s">
        <v>201</v>
      </c>
      <c r="C12" s="68"/>
      <c r="D12" s="69"/>
      <c r="E12" s="36"/>
      <c r="F12" s="57"/>
      <c r="G12" s="38"/>
      <c r="H12" s="38"/>
      <c r="I12" s="38"/>
      <c r="J12" s="37"/>
    </row>
    <row r="13" spans="1:10" x14ac:dyDescent="0.3">
      <c r="A13" s="107"/>
      <c r="B13" s="110"/>
      <c r="C13" s="104" t="s">
        <v>110</v>
      </c>
      <c r="D13" s="105"/>
      <c r="E13" s="36"/>
      <c r="F13" s="57">
        <v>0</v>
      </c>
      <c r="G13" s="38"/>
      <c r="H13" s="38"/>
      <c r="I13" s="38"/>
      <c r="J13" s="37"/>
    </row>
    <row r="14" spans="1:10" x14ac:dyDescent="0.3">
      <c r="A14" s="34"/>
      <c r="B14" s="42"/>
      <c r="C14" s="104" t="s">
        <v>111</v>
      </c>
      <c r="D14" s="105"/>
      <c r="E14" s="38"/>
      <c r="F14" s="35">
        <f>F9</f>
        <v>0</v>
      </c>
      <c r="G14" s="38"/>
      <c r="H14" s="38"/>
      <c r="I14" s="38"/>
      <c r="J14" s="38"/>
    </row>
    <row r="15" spans="1:10" ht="31.5" customHeight="1" x14ac:dyDescent="0.3">
      <c r="A15" s="12"/>
      <c r="B15" s="12"/>
      <c r="C15" s="12"/>
      <c r="D15" s="12"/>
      <c r="E15" s="12"/>
      <c r="F15" s="13"/>
      <c r="G15" s="12"/>
      <c r="H15" s="12"/>
      <c r="I15" s="12"/>
      <c r="J15" s="12"/>
    </row>
  </sheetData>
  <mergeCells count="21">
    <mergeCell ref="A3:J3"/>
    <mergeCell ref="A4:J4"/>
    <mergeCell ref="A6:A7"/>
    <mergeCell ref="B6:B7"/>
    <mergeCell ref="C6:C7"/>
    <mergeCell ref="D6:D7"/>
    <mergeCell ref="E6:E7"/>
    <mergeCell ref="F6:F7"/>
    <mergeCell ref="G6:G7"/>
    <mergeCell ref="H6:I6"/>
    <mergeCell ref="C14:D14"/>
    <mergeCell ref="A8:A9"/>
    <mergeCell ref="J6:J7"/>
    <mergeCell ref="B8:B9"/>
    <mergeCell ref="C9:D9"/>
    <mergeCell ref="B12:B13"/>
    <mergeCell ref="A12:A13"/>
    <mergeCell ref="C13:D13"/>
    <mergeCell ref="A10:A11"/>
    <mergeCell ref="B10:B11"/>
    <mergeCell ref="C11:D11"/>
  </mergeCells>
  <pageMargins left="0.7" right="0.7" top="0.75" bottom="0.75" header="0.3" footer="0.3"/>
  <pageSetup paperSize="9" scale="50" orientation="landscape" verticalDpi="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40" zoomScaleNormal="100" workbookViewId="0">
      <selection activeCell="E13" sqref="E13"/>
    </sheetView>
  </sheetViews>
  <sheetFormatPr defaultRowHeight="18.75" x14ac:dyDescent="0.3"/>
  <cols>
    <col min="1" max="1" width="11.85546875" style="1" customWidth="1"/>
    <col min="2" max="2" width="15" style="1" customWidth="1"/>
    <col min="3" max="3" width="36.140625" style="1" customWidth="1"/>
    <col min="4" max="4" width="34.28515625" style="1" customWidth="1"/>
    <col min="5" max="6" width="23.5703125" style="1" customWidth="1"/>
    <col min="7" max="7" width="29" style="1" customWidth="1"/>
    <col min="8" max="8" width="44.85546875" style="1" customWidth="1"/>
    <col min="9" max="9" width="19.140625" style="1" customWidth="1"/>
    <col min="10" max="10" width="23.28515625" style="1" customWidth="1"/>
    <col min="11" max="12" width="9.140625" style="1"/>
    <col min="13" max="13" width="25.42578125" style="1" customWidth="1"/>
    <col min="14" max="16384" width="9.140625" style="1"/>
  </cols>
  <sheetData>
    <row r="1" spans="1:10" x14ac:dyDescent="0.3">
      <c r="J1" s="3" t="s">
        <v>46</v>
      </c>
    </row>
    <row r="3" spans="1:10" ht="54" customHeight="1" x14ac:dyDescent="0.3">
      <c r="A3" s="94" t="s">
        <v>200</v>
      </c>
      <c r="B3" s="94"/>
      <c r="C3" s="94"/>
      <c r="D3" s="94"/>
      <c r="E3" s="94"/>
      <c r="F3" s="94"/>
      <c r="G3" s="94"/>
      <c r="H3" s="94"/>
      <c r="I3" s="94"/>
      <c r="J3" s="94"/>
    </row>
    <row r="4" spans="1:10" x14ac:dyDescent="0.3">
      <c r="A4" s="95" t="s">
        <v>9</v>
      </c>
      <c r="B4" s="95"/>
      <c r="C4" s="95"/>
      <c r="D4" s="95"/>
      <c r="E4" s="95"/>
      <c r="F4" s="95"/>
      <c r="G4" s="95"/>
      <c r="H4" s="95"/>
      <c r="I4" s="95"/>
      <c r="J4" s="95"/>
    </row>
    <row r="5" spans="1:10" x14ac:dyDescent="0.3">
      <c r="J5" s="14" t="s">
        <v>47</v>
      </c>
    </row>
    <row r="6" spans="1:10" ht="34.5" customHeight="1" x14ac:dyDescent="0.3">
      <c r="A6" s="96" t="s">
        <v>0</v>
      </c>
      <c r="B6" s="96" t="s">
        <v>23</v>
      </c>
      <c r="C6" s="96" t="s">
        <v>40</v>
      </c>
      <c r="D6" s="96" t="s">
        <v>41</v>
      </c>
      <c r="E6" s="96" t="s">
        <v>42</v>
      </c>
      <c r="F6" s="101" t="s">
        <v>43</v>
      </c>
      <c r="G6" s="96" t="s">
        <v>44</v>
      </c>
      <c r="H6" s="96" t="s">
        <v>17</v>
      </c>
      <c r="I6" s="96"/>
      <c r="J6" s="96" t="s">
        <v>45</v>
      </c>
    </row>
    <row r="7" spans="1:10" ht="72.75" customHeight="1" x14ac:dyDescent="0.3">
      <c r="A7" s="96"/>
      <c r="B7" s="96"/>
      <c r="C7" s="96"/>
      <c r="D7" s="96"/>
      <c r="E7" s="96"/>
      <c r="F7" s="103"/>
      <c r="G7" s="96"/>
      <c r="H7" s="5" t="s">
        <v>20</v>
      </c>
      <c r="I7" s="5" t="s">
        <v>21</v>
      </c>
      <c r="J7" s="96"/>
    </row>
    <row r="8" spans="1:10" x14ac:dyDescent="0.3">
      <c r="A8" s="5">
        <v>1</v>
      </c>
      <c r="B8" s="111" t="s">
        <v>29</v>
      </c>
      <c r="C8" s="11"/>
      <c r="D8" s="32"/>
      <c r="E8" s="32"/>
      <c r="F8" s="55"/>
      <c r="G8" s="32"/>
      <c r="H8" s="11"/>
      <c r="I8" s="32"/>
      <c r="J8" s="63"/>
    </row>
    <row r="9" spans="1:10" x14ac:dyDescent="0.3">
      <c r="A9" s="5">
        <v>2</v>
      </c>
      <c r="B9" s="112"/>
      <c r="C9" s="11"/>
      <c r="D9" s="33"/>
      <c r="E9" s="41"/>
      <c r="F9" s="55"/>
      <c r="G9" s="32"/>
      <c r="H9" s="11"/>
      <c r="I9" s="33"/>
      <c r="J9" s="63"/>
    </row>
    <row r="10" spans="1:10" x14ac:dyDescent="0.3">
      <c r="A10" s="5"/>
      <c r="B10" s="112"/>
      <c r="C10" s="9" t="s">
        <v>110</v>
      </c>
      <c r="D10" s="33"/>
      <c r="E10" s="41"/>
      <c r="F10" s="55">
        <v>0</v>
      </c>
      <c r="G10" s="32"/>
      <c r="H10" s="11"/>
      <c r="I10" s="33"/>
      <c r="J10" s="63"/>
    </row>
    <row r="11" spans="1:10" ht="40.5" x14ac:dyDescent="0.3">
      <c r="A11" s="5">
        <v>1</v>
      </c>
      <c r="B11" s="113" t="s">
        <v>38</v>
      </c>
      <c r="C11" s="73" t="s">
        <v>149</v>
      </c>
      <c r="D11" s="75" t="s">
        <v>162</v>
      </c>
      <c r="E11" s="41" t="s">
        <v>164</v>
      </c>
      <c r="F11" s="76">
        <v>720000</v>
      </c>
      <c r="G11" s="83" t="s">
        <v>165</v>
      </c>
      <c r="H11" s="77" t="s">
        <v>179</v>
      </c>
      <c r="I11" s="80">
        <v>307056534</v>
      </c>
      <c r="J11" s="77" t="s">
        <v>196</v>
      </c>
    </row>
    <row r="12" spans="1:10" ht="56.25" x14ac:dyDescent="0.3">
      <c r="A12" s="5">
        <v>2</v>
      </c>
      <c r="B12" s="113"/>
      <c r="C12" s="74" t="s">
        <v>150</v>
      </c>
      <c r="D12" s="76" t="s">
        <v>163</v>
      </c>
      <c r="E12" s="67" t="s">
        <v>164</v>
      </c>
      <c r="F12" s="76">
        <v>490000</v>
      </c>
      <c r="G12" s="83" t="s">
        <v>166</v>
      </c>
      <c r="H12" s="77" t="s">
        <v>179</v>
      </c>
      <c r="I12" s="80">
        <v>307056534</v>
      </c>
      <c r="J12" s="79" t="s">
        <v>187</v>
      </c>
    </row>
    <row r="13" spans="1:10" ht="56.25" x14ac:dyDescent="0.3">
      <c r="A13" s="9">
        <v>3</v>
      </c>
      <c r="B13" s="113"/>
      <c r="C13" s="74" t="s">
        <v>151</v>
      </c>
      <c r="D13" s="75" t="s">
        <v>162</v>
      </c>
      <c r="E13" s="67" t="s">
        <v>164</v>
      </c>
      <c r="F13" s="76">
        <v>594000</v>
      </c>
      <c r="G13" s="83" t="s">
        <v>167</v>
      </c>
      <c r="H13" s="77" t="s">
        <v>179</v>
      </c>
      <c r="I13" s="80">
        <v>307056534</v>
      </c>
      <c r="J13" s="77" t="s">
        <v>188</v>
      </c>
    </row>
    <row r="14" spans="1:10" ht="40.5" x14ac:dyDescent="0.3">
      <c r="A14" s="5">
        <v>4</v>
      </c>
      <c r="B14" s="113"/>
      <c r="C14" s="74" t="s">
        <v>152</v>
      </c>
      <c r="D14" s="76" t="s">
        <v>163</v>
      </c>
      <c r="E14" s="67" t="s">
        <v>164</v>
      </c>
      <c r="F14" s="76">
        <v>1923375</v>
      </c>
      <c r="G14" s="83" t="s">
        <v>168</v>
      </c>
      <c r="H14" s="78" t="s">
        <v>180</v>
      </c>
      <c r="I14" s="81">
        <v>303055063</v>
      </c>
      <c r="J14" s="78" t="s">
        <v>189</v>
      </c>
    </row>
    <row r="15" spans="1:10" ht="40.5" x14ac:dyDescent="0.3">
      <c r="A15" s="56">
        <v>5</v>
      </c>
      <c r="B15" s="113"/>
      <c r="C15" s="74" t="s">
        <v>153</v>
      </c>
      <c r="D15" s="76" t="s">
        <v>163</v>
      </c>
      <c r="E15" s="67" t="s">
        <v>164</v>
      </c>
      <c r="F15" s="76">
        <v>264000</v>
      </c>
      <c r="G15" s="83" t="s">
        <v>169</v>
      </c>
      <c r="H15" s="79" t="s">
        <v>181</v>
      </c>
      <c r="I15" s="82">
        <v>300857848</v>
      </c>
      <c r="J15" s="79" t="s">
        <v>190</v>
      </c>
    </row>
    <row r="16" spans="1:10" ht="40.5" x14ac:dyDescent="0.3">
      <c r="A16" s="56">
        <v>6</v>
      </c>
      <c r="B16" s="113"/>
      <c r="C16" s="74" t="s">
        <v>154</v>
      </c>
      <c r="D16" s="76" t="s">
        <v>163</v>
      </c>
      <c r="E16" s="67" t="s">
        <v>164</v>
      </c>
      <c r="F16" s="76">
        <v>230000</v>
      </c>
      <c r="G16" s="83" t="s">
        <v>170</v>
      </c>
      <c r="H16" s="79" t="s">
        <v>182</v>
      </c>
      <c r="I16" s="82">
        <v>308088762</v>
      </c>
      <c r="J16" s="79" t="s">
        <v>187</v>
      </c>
    </row>
    <row r="17" spans="1:13" ht="40.5" x14ac:dyDescent="0.3">
      <c r="A17" s="56">
        <v>7</v>
      </c>
      <c r="B17" s="113"/>
      <c r="C17" s="74" t="s">
        <v>155</v>
      </c>
      <c r="D17" s="76" t="s">
        <v>163</v>
      </c>
      <c r="E17" s="67" t="s">
        <v>164</v>
      </c>
      <c r="F17" s="76">
        <v>56000</v>
      </c>
      <c r="G17" s="83" t="s">
        <v>171</v>
      </c>
      <c r="H17" s="79" t="s">
        <v>182</v>
      </c>
      <c r="I17" s="82">
        <v>308088762</v>
      </c>
      <c r="J17" s="79" t="s">
        <v>191</v>
      </c>
    </row>
    <row r="18" spans="1:13" ht="40.5" x14ac:dyDescent="0.3">
      <c r="A18" s="33">
        <v>8</v>
      </c>
      <c r="B18" s="113"/>
      <c r="C18" s="74" t="s">
        <v>156</v>
      </c>
      <c r="D18" s="75" t="s">
        <v>162</v>
      </c>
      <c r="E18" s="67" t="s">
        <v>164</v>
      </c>
      <c r="F18" s="76">
        <v>152000</v>
      </c>
      <c r="G18" s="83" t="s">
        <v>172</v>
      </c>
      <c r="H18" s="77" t="s">
        <v>179</v>
      </c>
      <c r="I18" s="80">
        <v>307056534</v>
      </c>
      <c r="J18" s="77" t="s">
        <v>192</v>
      </c>
    </row>
    <row r="19" spans="1:13" ht="56.25" x14ac:dyDescent="0.3">
      <c r="A19" s="33">
        <v>9</v>
      </c>
      <c r="B19" s="113"/>
      <c r="C19" s="74" t="s">
        <v>157</v>
      </c>
      <c r="D19" s="75" t="s">
        <v>162</v>
      </c>
      <c r="E19" s="67" t="s">
        <v>164</v>
      </c>
      <c r="F19" s="76">
        <v>95000</v>
      </c>
      <c r="G19" s="83" t="s">
        <v>173</v>
      </c>
      <c r="H19" s="77" t="s">
        <v>179</v>
      </c>
      <c r="I19" s="80">
        <v>307056534</v>
      </c>
      <c r="J19" s="77" t="s">
        <v>193</v>
      </c>
    </row>
    <row r="20" spans="1:13" ht="56.25" x14ac:dyDescent="0.3">
      <c r="A20" s="56">
        <v>10</v>
      </c>
      <c r="B20" s="113"/>
      <c r="C20" s="74" t="s">
        <v>158</v>
      </c>
      <c r="D20" s="75" t="s">
        <v>162</v>
      </c>
      <c r="E20" s="67" t="s">
        <v>164</v>
      </c>
      <c r="F20" s="76">
        <v>249990</v>
      </c>
      <c r="G20" s="83" t="s">
        <v>174</v>
      </c>
      <c r="H20" s="79" t="s">
        <v>183</v>
      </c>
      <c r="I20" s="82">
        <v>306522714</v>
      </c>
      <c r="J20" s="78" t="s">
        <v>194</v>
      </c>
    </row>
    <row r="21" spans="1:13" ht="40.5" x14ac:dyDescent="0.3">
      <c r="A21" s="56">
        <v>11</v>
      </c>
      <c r="B21" s="113"/>
      <c r="C21" s="74" t="s">
        <v>159</v>
      </c>
      <c r="D21" s="75" t="s">
        <v>162</v>
      </c>
      <c r="E21" s="67" t="s">
        <v>164</v>
      </c>
      <c r="F21" s="76">
        <v>2760000</v>
      </c>
      <c r="G21" s="83" t="s">
        <v>175</v>
      </c>
      <c r="H21" s="79" t="s">
        <v>184</v>
      </c>
      <c r="I21" s="82">
        <v>305338610</v>
      </c>
      <c r="J21" s="79" t="s">
        <v>195</v>
      </c>
    </row>
    <row r="22" spans="1:13" ht="40.5" x14ac:dyDescent="0.3">
      <c r="A22" s="67">
        <v>12</v>
      </c>
      <c r="B22" s="113"/>
      <c r="C22" s="74" t="s">
        <v>160</v>
      </c>
      <c r="D22" s="76" t="s">
        <v>163</v>
      </c>
      <c r="E22" s="67" t="s">
        <v>164</v>
      </c>
      <c r="F22" s="76">
        <v>171000</v>
      </c>
      <c r="G22" s="83" t="s">
        <v>176</v>
      </c>
      <c r="H22" s="79" t="s">
        <v>185</v>
      </c>
      <c r="I22" s="82">
        <v>302642845</v>
      </c>
      <c r="J22" s="79" t="s">
        <v>187</v>
      </c>
    </row>
    <row r="23" spans="1:13" ht="40.5" x14ac:dyDescent="0.3">
      <c r="A23" s="67">
        <v>13</v>
      </c>
      <c r="B23" s="113"/>
      <c r="C23" s="74" t="s">
        <v>156</v>
      </c>
      <c r="D23" s="76" t="s">
        <v>163</v>
      </c>
      <c r="E23" s="67" t="s">
        <v>164</v>
      </c>
      <c r="F23" s="76">
        <v>376000</v>
      </c>
      <c r="G23" s="83" t="s">
        <v>177</v>
      </c>
      <c r="H23" s="79" t="s">
        <v>185</v>
      </c>
      <c r="I23" s="82">
        <v>302642845</v>
      </c>
      <c r="J23" s="77" t="s">
        <v>192</v>
      </c>
    </row>
    <row r="24" spans="1:13" ht="40.5" x14ac:dyDescent="0.3">
      <c r="A24" s="67">
        <v>14</v>
      </c>
      <c r="B24" s="113"/>
      <c r="C24" s="74" t="s">
        <v>161</v>
      </c>
      <c r="D24" s="75" t="s">
        <v>162</v>
      </c>
      <c r="E24" s="67" t="s">
        <v>164</v>
      </c>
      <c r="F24" s="76">
        <v>718000</v>
      </c>
      <c r="G24" s="83" t="s">
        <v>178</v>
      </c>
      <c r="H24" s="79" t="s">
        <v>186</v>
      </c>
      <c r="I24" s="82">
        <v>303240245</v>
      </c>
      <c r="J24" s="79" t="s">
        <v>195</v>
      </c>
    </row>
    <row r="25" spans="1:13" ht="41.25" customHeight="1" x14ac:dyDescent="0.3">
      <c r="A25" s="5"/>
      <c r="B25" s="71"/>
      <c r="C25" s="72" t="s">
        <v>110</v>
      </c>
      <c r="D25" s="27"/>
      <c r="E25" s="27"/>
      <c r="F25" s="59">
        <f>F11+F12+F13+F14+F15+F16+F17+F18+F19+F20+F21+F22+F23+F24</f>
        <v>8799365</v>
      </c>
      <c r="G25" s="27"/>
      <c r="H25" s="5"/>
      <c r="I25" s="5"/>
      <c r="J25" s="63"/>
    </row>
    <row r="26" spans="1:13" ht="56.25" x14ac:dyDescent="0.3">
      <c r="A26" s="72">
        <v>1</v>
      </c>
      <c r="B26" s="111" t="s">
        <v>201</v>
      </c>
      <c r="C26" s="74" t="s">
        <v>207</v>
      </c>
      <c r="D26" s="76" t="s">
        <v>162</v>
      </c>
      <c r="E26" s="70" t="s">
        <v>164</v>
      </c>
      <c r="F26" s="85">
        <v>650000</v>
      </c>
      <c r="G26" s="87" t="s">
        <v>209</v>
      </c>
      <c r="H26" s="79" t="s">
        <v>182</v>
      </c>
      <c r="I26" s="82">
        <v>308088762</v>
      </c>
      <c r="J26" s="79" t="s">
        <v>242</v>
      </c>
    </row>
    <row r="27" spans="1:13" ht="40.5" x14ac:dyDescent="0.3">
      <c r="A27" s="72">
        <v>2</v>
      </c>
      <c r="B27" s="112"/>
      <c r="C27" s="92" t="s">
        <v>264</v>
      </c>
      <c r="D27" s="76" t="s">
        <v>163</v>
      </c>
      <c r="E27" s="70" t="s">
        <v>164</v>
      </c>
      <c r="F27" s="85">
        <v>1370000</v>
      </c>
      <c r="G27" s="87" t="s">
        <v>210</v>
      </c>
      <c r="H27" s="79" t="s">
        <v>229</v>
      </c>
      <c r="I27" s="82">
        <v>305632372</v>
      </c>
      <c r="J27" s="79" t="s">
        <v>189</v>
      </c>
      <c r="M27" s="88"/>
    </row>
    <row r="28" spans="1:13" ht="40.5" x14ac:dyDescent="0.3">
      <c r="A28" s="84">
        <v>3</v>
      </c>
      <c r="B28" s="112"/>
      <c r="C28" s="92" t="s">
        <v>265</v>
      </c>
      <c r="D28" s="76" t="s">
        <v>163</v>
      </c>
      <c r="E28" s="70" t="s">
        <v>164</v>
      </c>
      <c r="F28" s="85">
        <v>189000</v>
      </c>
      <c r="G28" s="87" t="s">
        <v>211</v>
      </c>
      <c r="H28" s="79" t="s">
        <v>230</v>
      </c>
      <c r="I28" s="82">
        <v>309281508</v>
      </c>
      <c r="J28" s="79" t="s">
        <v>190</v>
      </c>
    </row>
    <row r="29" spans="1:13" ht="40.5" x14ac:dyDescent="0.3">
      <c r="A29" s="84">
        <v>4</v>
      </c>
      <c r="B29" s="112"/>
      <c r="C29" s="92" t="s">
        <v>264</v>
      </c>
      <c r="D29" s="76" t="s">
        <v>162</v>
      </c>
      <c r="E29" s="70" t="s">
        <v>164</v>
      </c>
      <c r="F29" s="85">
        <v>2622500</v>
      </c>
      <c r="G29" s="87" t="s">
        <v>212</v>
      </c>
      <c r="H29" s="79" t="s">
        <v>231</v>
      </c>
      <c r="I29" s="82">
        <v>306546099</v>
      </c>
      <c r="J29" s="79" t="s">
        <v>243</v>
      </c>
      <c r="M29" s="88"/>
    </row>
    <row r="30" spans="1:13" ht="40.5" x14ac:dyDescent="0.3">
      <c r="A30" s="84">
        <v>5</v>
      </c>
      <c r="B30" s="112"/>
      <c r="C30" s="74" t="s">
        <v>267</v>
      </c>
      <c r="D30" s="76" t="s">
        <v>162</v>
      </c>
      <c r="E30" s="70" t="s">
        <v>164</v>
      </c>
      <c r="F30" s="86">
        <v>1045000</v>
      </c>
      <c r="G30" s="87" t="s">
        <v>213</v>
      </c>
      <c r="H30" s="79" t="s">
        <v>232</v>
      </c>
      <c r="I30" s="82">
        <v>308582821</v>
      </c>
      <c r="J30" s="79" t="s">
        <v>242</v>
      </c>
    </row>
    <row r="31" spans="1:13" ht="40.5" x14ac:dyDescent="0.3">
      <c r="A31" s="84">
        <v>6</v>
      </c>
      <c r="B31" s="112"/>
      <c r="C31" s="74" t="s">
        <v>263</v>
      </c>
      <c r="D31" s="76" t="s">
        <v>162</v>
      </c>
      <c r="E31" s="70" t="s">
        <v>164</v>
      </c>
      <c r="F31" s="85">
        <v>30000</v>
      </c>
      <c r="G31" s="87" t="s">
        <v>213</v>
      </c>
      <c r="H31" s="79" t="s">
        <v>233</v>
      </c>
      <c r="I31" s="82">
        <v>495281003</v>
      </c>
      <c r="J31" s="79" t="s">
        <v>244</v>
      </c>
    </row>
    <row r="32" spans="1:13" ht="37.5" x14ac:dyDescent="0.3">
      <c r="A32" s="84">
        <v>7</v>
      </c>
      <c r="B32" s="112"/>
      <c r="C32" s="74" t="s">
        <v>252</v>
      </c>
      <c r="D32" s="76" t="s">
        <v>162</v>
      </c>
      <c r="E32" s="93" t="s">
        <v>164</v>
      </c>
      <c r="F32" s="85">
        <v>3500000</v>
      </c>
      <c r="G32" s="87" t="s">
        <v>253</v>
      </c>
      <c r="H32" s="79" t="s">
        <v>254</v>
      </c>
      <c r="I32" s="82">
        <v>577278518</v>
      </c>
      <c r="J32" s="79" t="s">
        <v>249</v>
      </c>
    </row>
    <row r="33" spans="1:10" ht="40.5" x14ac:dyDescent="0.3">
      <c r="A33" s="84">
        <v>8</v>
      </c>
      <c r="B33" s="112"/>
      <c r="C33" s="74" t="s">
        <v>262</v>
      </c>
      <c r="D33" s="76" t="s">
        <v>162</v>
      </c>
      <c r="E33" s="70" t="s">
        <v>164</v>
      </c>
      <c r="F33" s="85">
        <v>742500</v>
      </c>
      <c r="G33" s="87" t="s">
        <v>214</v>
      </c>
      <c r="H33" s="79" t="s">
        <v>234</v>
      </c>
      <c r="I33" s="82">
        <v>306583268</v>
      </c>
      <c r="J33" s="79" t="s">
        <v>245</v>
      </c>
    </row>
    <row r="34" spans="1:10" ht="40.5" x14ac:dyDescent="0.3">
      <c r="A34" s="84">
        <v>9</v>
      </c>
      <c r="B34" s="112"/>
      <c r="C34" s="74" t="s">
        <v>268</v>
      </c>
      <c r="D34" s="76" t="s">
        <v>162</v>
      </c>
      <c r="E34" s="70" t="s">
        <v>164</v>
      </c>
      <c r="F34" s="85">
        <v>450000</v>
      </c>
      <c r="G34" s="87" t="s">
        <v>215</v>
      </c>
      <c r="H34" s="79" t="s">
        <v>235</v>
      </c>
      <c r="I34" s="82">
        <v>307056534</v>
      </c>
      <c r="J34" s="79" t="s">
        <v>187</v>
      </c>
    </row>
    <row r="35" spans="1:10" ht="40.5" x14ac:dyDescent="0.3">
      <c r="A35" s="84">
        <v>10</v>
      </c>
      <c r="B35" s="112"/>
      <c r="C35" s="74" t="s">
        <v>259</v>
      </c>
      <c r="D35" s="76" t="s">
        <v>163</v>
      </c>
      <c r="E35" s="70" t="s">
        <v>164</v>
      </c>
      <c r="F35" s="85">
        <v>325000</v>
      </c>
      <c r="G35" s="87" t="s">
        <v>216</v>
      </c>
      <c r="H35" s="79" t="s">
        <v>235</v>
      </c>
      <c r="I35" s="82">
        <v>307056534</v>
      </c>
      <c r="J35" s="79" t="s">
        <v>193</v>
      </c>
    </row>
    <row r="36" spans="1:10" ht="40.5" x14ac:dyDescent="0.3">
      <c r="A36" s="84">
        <v>11</v>
      </c>
      <c r="B36" s="112"/>
      <c r="C36" s="74" t="s">
        <v>266</v>
      </c>
      <c r="D36" s="76" t="s">
        <v>162</v>
      </c>
      <c r="E36" s="70" t="s">
        <v>164</v>
      </c>
      <c r="F36" s="85">
        <v>2799999</v>
      </c>
      <c r="G36" s="87" t="s">
        <v>217</v>
      </c>
      <c r="H36" s="79" t="s">
        <v>236</v>
      </c>
      <c r="I36" s="82">
        <v>309741076</v>
      </c>
      <c r="J36" s="79" t="s">
        <v>187</v>
      </c>
    </row>
    <row r="37" spans="1:10" ht="40.5" x14ac:dyDescent="0.3">
      <c r="A37" s="84">
        <v>12</v>
      </c>
      <c r="B37" s="112"/>
      <c r="C37" s="74" t="s">
        <v>260</v>
      </c>
      <c r="D37" s="76" t="s">
        <v>162</v>
      </c>
      <c r="E37" s="70" t="s">
        <v>164</v>
      </c>
      <c r="F37" s="85">
        <v>750000</v>
      </c>
      <c r="G37" s="87" t="s">
        <v>218</v>
      </c>
      <c r="H37" s="79" t="s">
        <v>237</v>
      </c>
      <c r="I37" s="82">
        <v>308854141</v>
      </c>
      <c r="J37" s="79" t="s">
        <v>246</v>
      </c>
    </row>
    <row r="38" spans="1:10" ht="40.5" x14ac:dyDescent="0.3">
      <c r="A38" s="84">
        <v>13</v>
      </c>
      <c r="B38" s="112"/>
      <c r="C38" s="74" t="s">
        <v>261</v>
      </c>
      <c r="D38" s="76" t="s">
        <v>162</v>
      </c>
      <c r="E38" s="70" t="s">
        <v>164</v>
      </c>
      <c r="F38" s="85">
        <v>3333330</v>
      </c>
      <c r="G38" s="87" t="s">
        <v>219</v>
      </c>
      <c r="H38" s="79" t="s">
        <v>238</v>
      </c>
      <c r="I38" s="82">
        <v>514772989</v>
      </c>
      <c r="J38" s="79" t="s">
        <v>247</v>
      </c>
    </row>
    <row r="39" spans="1:10" ht="40.5" x14ac:dyDescent="0.3">
      <c r="A39" s="84">
        <v>14</v>
      </c>
      <c r="B39" s="112"/>
      <c r="C39" s="74" t="s">
        <v>208</v>
      </c>
      <c r="D39" s="76" t="s">
        <v>162</v>
      </c>
      <c r="E39" s="70" t="s">
        <v>164</v>
      </c>
      <c r="F39" s="85">
        <v>1639996</v>
      </c>
      <c r="G39" s="87" t="s">
        <v>220</v>
      </c>
      <c r="H39" s="79" t="s">
        <v>239</v>
      </c>
      <c r="I39" s="82">
        <v>308784404</v>
      </c>
      <c r="J39" s="79" t="s">
        <v>248</v>
      </c>
    </row>
    <row r="40" spans="1:10" ht="40.5" x14ac:dyDescent="0.3">
      <c r="A40" s="84">
        <v>15</v>
      </c>
      <c r="B40" s="112"/>
      <c r="C40" s="74" t="s">
        <v>259</v>
      </c>
      <c r="D40" s="76" t="s">
        <v>163</v>
      </c>
      <c r="E40" s="70" t="s">
        <v>164</v>
      </c>
      <c r="F40" s="85">
        <v>336500</v>
      </c>
      <c r="G40" s="87" t="s">
        <v>221</v>
      </c>
      <c r="H40" s="79" t="s">
        <v>240</v>
      </c>
      <c r="I40" s="82">
        <v>308502373</v>
      </c>
      <c r="J40" s="79" t="s">
        <v>192</v>
      </c>
    </row>
    <row r="41" spans="1:10" ht="40.5" x14ac:dyDescent="0.3">
      <c r="A41" s="84">
        <v>16</v>
      </c>
      <c r="B41" s="112"/>
      <c r="C41" s="74" t="s">
        <v>257</v>
      </c>
      <c r="D41" s="76" t="s">
        <v>162</v>
      </c>
      <c r="E41" s="70" t="s">
        <v>164</v>
      </c>
      <c r="F41" s="85">
        <v>320000</v>
      </c>
      <c r="G41" s="87" t="s">
        <v>222</v>
      </c>
      <c r="H41" s="79" t="s">
        <v>235</v>
      </c>
      <c r="I41" s="82">
        <v>307056534</v>
      </c>
      <c r="J41" s="79" t="s">
        <v>249</v>
      </c>
    </row>
    <row r="42" spans="1:10" ht="40.5" x14ac:dyDescent="0.3">
      <c r="A42" s="84">
        <v>17</v>
      </c>
      <c r="B42" s="112"/>
      <c r="C42" s="74" t="s">
        <v>258</v>
      </c>
      <c r="D42" s="76" t="s">
        <v>162</v>
      </c>
      <c r="E42" s="70" t="s">
        <v>164</v>
      </c>
      <c r="F42" s="85">
        <v>2055000</v>
      </c>
      <c r="G42" s="87" t="s">
        <v>223</v>
      </c>
      <c r="H42" s="79" t="s">
        <v>235</v>
      </c>
      <c r="I42" s="82">
        <v>307056534</v>
      </c>
      <c r="J42" s="79" t="s">
        <v>250</v>
      </c>
    </row>
    <row r="43" spans="1:10" ht="40.5" x14ac:dyDescent="0.3">
      <c r="A43" s="84">
        <v>18</v>
      </c>
      <c r="B43" s="112"/>
      <c r="C43" s="74" t="s">
        <v>266</v>
      </c>
      <c r="D43" s="76" t="s">
        <v>162</v>
      </c>
      <c r="E43" s="70" t="s">
        <v>164</v>
      </c>
      <c r="F43" s="85">
        <v>1477500</v>
      </c>
      <c r="G43" s="87" t="s">
        <v>224</v>
      </c>
      <c r="H43" s="79" t="s">
        <v>241</v>
      </c>
      <c r="I43" s="82">
        <v>304962034</v>
      </c>
      <c r="J43" s="79" t="s">
        <v>251</v>
      </c>
    </row>
    <row r="44" spans="1:10" ht="40.5" x14ac:dyDescent="0.3">
      <c r="A44" s="84">
        <v>19</v>
      </c>
      <c r="B44" s="112"/>
      <c r="C44" s="74" t="s">
        <v>266</v>
      </c>
      <c r="D44" s="76" t="s">
        <v>162</v>
      </c>
      <c r="E44" s="70" t="s">
        <v>164</v>
      </c>
      <c r="F44" s="85">
        <v>4655000</v>
      </c>
      <c r="G44" s="87" t="s">
        <v>225</v>
      </c>
      <c r="H44" s="79" t="s">
        <v>241</v>
      </c>
      <c r="I44" s="82">
        <v>304962034</v>
      </c>
      <c r="J44" s="79" t="s">
        <v>242</v>
      </c>
    </row>
    <row r="45" spans="1:10" ht="40.5" x14ac:dyDescent="0.3">
      <c r="A45" s="84">
        <v>20</v>
      </c>
      <c r="B45" s="112"/>
      <c r="C45" s="74" t="s">
        <v>266</v>
      </c>
      <c r="D45" s="76" t="s">
        <v>162</v>
      </c>
      <c r="E45" s="70" t="s">
        <v>164</v>
      </c>
      <c r="F45" s="85">
        <v>4745000</v>
      </c>
      <c r="G45" s="87" t="s">
        <v>226</v>
      </c>
      <c r="H45" s="79" t="s">
        <v>241</v>
      </c>
      <c r="I45" s="82">
        <v>304962034</v>
      </c>
      <c r="J45" s="79" t="s">
        <v>242</v>
      </c>
    </row>
    <row r="46" spans="1:10" ht="40.5" x14ac:dyDescent="0.3">
      <c r="A46" s="84">
        <v>21</v>
      </c>
      <c r="B46" s="112"/>
      <c r="C46" s="74" t="s">
        <v>266</v>
      </c>
      <c r="D46" s="76" t="s">
        <v>162</v>
      </c>
      <c r="E46" s="70" t="s">
        <v>164</v>
      </c>
      <c r="F46" s="85">
        <v>1810000</v>
      </c>
      <c r="G46" s="87" t="s">
        <v>227</v>
      </c>
      <c r="H46" s="79" t="s">
        <v>241</v>
      </c>
      <c r="I46" s="82">
        <v>304962034</v>
      </c>
      <c r="J46" s="79" t="s">
        <v>249</v>
      </c>
    </row>
    <row r="47" spans="1:10" ht="40.5" x14ac:dyDescent="0.3">
      <c r="A47" s="84">
        <v>22</v>
      </c>
      <c r="B47" s="112"/>
      <c r="C47" s="74" t="s">
        <v>266</v>
      </c>
      <c r="D47" s="76" t="s">
        <v>162</v>
      </c>
      <c r="E47" s="70" t="s">
        <v>164</v>
      </c>
      <c r="F47" s="85">
        <v>11765000</v>
      </c>
      <c r="G47" s="87" t="s">
        <v>228</v>
      </c>
      <c r="H47" s="79" t="s">
        <v>241</v>
      </c>
      <c r="I47" s="82">
        <v>304962034</v>
      </c>
      <c r="J47" s="79" t="s">
        <v>249</v>
      </c>
    </row>
    <row r="48" spans="1:10" ht="24.75" customHeight="1" x14ac:dyDescent="0.3">
      <c r="A48" s="9"/>
      <c r="B48" s="71"/>
      <c r="C48" s="9" t="s">
        <v>110</v>
      </c>
      <c r="D48" s="28"/>
      <c r="E48" s="28"/>
      <c r="F48" s="61">
        <f>F26+F27+F28+F29+F30+F31+F33+F34+F35+F36+F37+F38+F39+F40+F41+F42+F43+F44+F45+F46+F47+F32</f>
        <v>46611325</v>
      </c>
      <c r="G48" s="28"/>
      <c r="H48" s="9"/>
      <c r="I48" s="9"/>
      <c r="J48" s="9"/>
    </row>
    <row r="49" spans="1:10" ht="24.75" customHeight="1" x14ac:dyDescent="0.3">
      <c r="A49" s="9"/>
      <c r="B49" s="43"/>
      <c r="C49" s="9" t="s">
        <v>111</v>
      </c>
      <c r="D49" s="9"/>
      <c r="E49" s="9"/>
      <c r="F49" s="39">
        <f>F10+F25+F48</f>
        <v>55410690</v>
      </c>
      <c r="G49" s="9"/>
      <c r="H49" s="9"/>
      <c r="I49" s="9"/>
      <c r="J49" s="9"/>
    </row>
    <row r="50" spans="1:10" ht="29.25" customHeight="1" x14ac:dyDescent="0.3">
      <c r="A50" s="29"/>
      <c r="B50" s="30"/>
      <c r="C50" s="29"/>
      <c r="D50" s="29"/>
      <c r="E50" s="29"/>
      <c r="F50" s="31"/>
      <c r="G50" s="29"/>
      <c r="H50" s="29"/>
      <c r="I50" s="29"/>
      <c r="J50" s="29"/>
    </row>
  </sheetData>
  <mergeCells count="14">
    <mergeCell ref="B8:B10"/>
    <mergeCell ref="B11:B24"/>
    <mergeCell ref="B26:B47"/>
    <mergeCell ref="J6:J7"/>
    <mergeCell ref="A3:J3"/>
    <mergeCell ref="A4:J4"/>
    <mergeCell ref="A6:A7"/>
    <mergeCell ref="B6:B7"/>
    <mergeCell ref="C6:C7"/>
    <mergeCell ref="D6:D7"/>
    <mergeCell ref="E6:E7"/>
    <mergeCell ref="F6:F7"/>
    <mergeCell ref="G6:G7"/>
    <mergeCell ref="H6:I6"/>
  </mergeCells>
  <pageMargins left="0.7" right="0.7" top="0.75" bottom="0.75" header="0.3" footer="0.3"/>
  <pageSetup paperSize="9" scale="33" orientation="portrait" verticalDpi="0" r:id="rId1"/>
  <rowBreaks count="1" manualBreakCount="1">
    <brk id="49"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F8" sqref="F8"/>
    </sheetView>
  </sheetViews>
  <sheetFormatPr defaultRowHeight="18.75" x14ac:dyDescent="0.3"/>
  <cols>
    <col min="1" max="1" width="14.28515625" style="1" customWidth="1"/>
    <col min="2" max="2" width="17.28515625" style="1" customWidth="1"/>
    <col min="3" max="3" width="17.7109375" style="1" customWidth="1"/>
    <col min="4" max="4" width="22.28515625" style="1" customWidth="1"/>
    <col min="5" max="5" width="24.140625" style="1" customWidth="1"/>
    <col min="6" max="6" width="14.7109375" style="1" customWidth="1"/>
    <col min="7" max="7" width="15.5703125" style="1" customWidth="1"/>
    <col min="8" max="8" width="24" style="1" customWidth="1"/>
    <col min="9" max="16384" width="9.140625" style="1"/>
  </cols>
  <sheetData>
    <row r="1" spans="1:8" x14ac:dyDescent="0.3">
      <c r="H1" s="3" t="s">
        <v>48</v>
      </c>
    </row>
    <row r="3" spans="1:8" ht="64.5" customHeight="1" x14ac:dyDescent="0.3">
      <c r="A3" s="94" t="s">
        <v>202</v>
      </c>
      <c r="B3" s="94"/>
      <c r="C3" s="94"/>
      <c r="D3" s="94"/>
      <c r="E3" s="94"/>
      <c r="F3" s="94"/>
      <c r="G3" s="94"/>
      <c r="H3" s="94"/>
    </row>
    <row r="4" spans="1:8" x14ac:dyDescent="0.3">
      <c r="A4" s="95" t="s">
        <v>9</v>
      </c>
      <c r="B4" s="95"/>
      <c r="C4" s="95"/>
      <c r="D4" s="95"/>
      <c r="E4" s="95"/>
      <c r="F4" s="95"/>
      <c r="G4" s="95"/>
      <c r="H4" s="95"/>
    </row>
    <row r="6" spans="1:8" ht="45" customHeight="1" x14ac:dyDescent="0.3">
      <c r="A6" s="96" t="s">
        <v>0</v>
      </c>
      <c r="B6" s="96" t="s">
        <v>23</v>
      </c>
      <c r="C6" s="96" t="s">
        <v>49</v>
      </c>
      <c r="D6" s="96" t="s">
        <v>41</v>
      </c>
      <c r="E6" s="96" t="s">
        <v>42</v>
      </c>
      <c r="F6" s="115" t="s">
        <v>17</v>
      </c>
      <c r="G6" s="116"/>
      <c r="H6" s="96" t="s">
        <v>50</v>
      </c>
    </row>
    <row r="7" spans="1:8" ht="37.5" x14ac:dyDescent="0.3">
      <c r="A7" s="96"/>
      <c r="B7" s="96"/>
      <c r="C7" s="96"/>
      <c r="D7" s="96"/>
      <c r="E7" s="96"/>
      <c r="F7" s="5" t="s">
        <v>20</v>
      </c>
      <c r="G7" s="5" t="s">
        <v>21</v>
      </c>
      <c r="H7" s="96"/>
    </row>
    <row r="8" spans="1:8" x14ac:dyDescent="0.3">
      <c r="A8" s="5">
        <v>1</v>
      </c>
      <c r="B8" s="5" t="s">
        <v>29</v>
      </c>
      <c r="C8" s="5">
        <v>0</v>
      </c>
      <c r="D8" s="5">
        <v>0</v>
      </c>
      <c r="E8" s="5">
        <v>0</v>
      </c>
      <c r="F8" s="5">
        <v>0</v>
      </c>
      <c r="G8" s="5">
        <v>0</v>
      </c>
      <c r="H8" s="5">
        <v>0</v>
      </c>
    </row>
    <row r="9" spans="1:8" x14ac:dyDescent="0.3">
      <c r="A9" s="70">
        <v>2</v>
      </c>
      <c r="B9" s="70" t="s">
        <v>38</v>
      </c>
      <c r="C9" s="70">
        <v>0</v>
      </c>
      <c r="D9" s="70">
        <v>0</v>
      </c>
      <c r="E9" s="70">
        <v>0</v>
      </c>
      <c r="F9" s="70">
        <v>0</v>
      </c>
      <c r="G9" s="70">
        <v>0</v>
      </c>
      <c r="H9" s="70">
        <v>0</v>
      </c>
    </row>
    <row r="10" spans="1:8" x14ac:dyDescent="0.3">
      <c r="A10" s="40">
        <v>3</v>
      </c>
      <c r="B10" s="40" t="s">
        <v>201</v>
      </c>
      <c r="C10" s="40">
        <v>0</v>
      </c>
      <c r="D10" s="40">
        <v>0</v>
      </c>
      <c r="E10" s="40">
        <v>0</v>
      </c>
      <c r="F10" s="40">
        <v>0</v>
      </c>
      <c r="G10" s="40">
        <v>0</v>
      </c>
      <c r="H10" s="40">
        <v>0</v>
      </c>
    </row>
    <row r="12" spans="1:8" ht="58.5" customHeight="1" x14ac:dyDescent="0.3">
      <c r="A12" s="114" t="s">
        <v>270</v>
      </c>
      <c r="B12" s="114"/>
      <c r="C12" s="114"/>
      <c r="D12" s="114"/>
      <c r="E12" s="114"/>
      <c r="F12" s="114"/>
      <c r="G12" s="114"/>
      <c r="H12" s="114"/>
    </row>
  </sheetData>
  <mergeCells count="10">
    <mergeCell ref="A12:H12"/>
    <mergeCell ref="A3:H3"/>
    <mergeCell ref="A4:H4"/>
    <mergeCell ref="A6:A7"/>
    <mergeCell ref="B6:B7"/>
    <mergeCell ref="C6:C7"/>
    <mergeCell ref="D6:D7"/>
    <mergeCell ref="E6:E7"/>
    <mergeCell ref="F6:G6"/>
    <mergeCell ref="H6:H7"/>
  </mergeCells>
  <pageMargins left="0.70866141732283472" right="0.70866141732283472" top="0.74803149606299213" bottom="0.74803149606299213" header="0.31496062992125984" footer="0.31496062992125984"/>
  <pageSetup paperSize="9" scale="87"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E8" sqref="E8"/>
    </sheetView>
  </sheetViews>
  <sheetFormatPr defaultRowHeight="18.75" x14ac:dyDescent="0.3"/>
  <cols>
    <col min="1" max="1" width="11.140625" style="1" customWidth="1"/>
    <col min="2" max="2" width="29.140625" style="1" customWidth="1"/>
    <col min="3" max="3" width="18.28515625" style="1" customWidth="1"/>
    <col min="4" max="4" width="21.85546875" style="1" customWidth="1"/>
    <col min="5" max="5" width="25.5703125" style="1" customWidth="1"/>
    <col min="6" max="6" width="24" style="1" customWidth="1"/>
    <col min="7" max="8" width="21.7109375" style="1" customWidth="1"/>
    <col min="9" max="9" width="19.5703125" style="1" customWidth="1"/>
    <col min="10" max="16384" width="9.140625" style="1"/>
  </cols>
  <sheetData>
    <row r="1" spans="1:9" x14ac:dyDescent="0.3">
      <c r="I1" s="3" t="s">
        <v>51</v>
      </c>
    </row>
    <row r="3" spans="1:9" ht="64.5" customHeight="1" x14ac:dyDescent="0.3">
      <c r="A3" s="94" t="s">
        <v>203</v>
      </c>
      <c r="B3" s="94"/>
      <c r="C3" s="94"/>
      <c r="D3" s="94"/>
      <c r="E3" s="94"/>
      <c r="F3" s="94"/>
      <c r="G3" s="94"/>
      <c r="H3" s="94"/>
      <c r="I3" s="94"/>
    </row>
    <row r="4" spans="1:9" x14ac:dyDescent="0.3">
      <c r="A4" s="95" t="s">
        <v>9</v>
      </c>
      <c r="B4" s="95"/>
      <c r="C4" s="95"/>
      <c r="D4" s="95"/>
      <c r="E4" s="95"/>
      <c r="F4" s="95"/>
      <c r="G4" s="95"/>
      <c r="H4" s="95"/>
      <c r="I4" s="95"/>
    </row>
    <row r="6" spans="1:9" x14ac:dyDescent="0.3">
      <c r="A6" s="96" t="s">
        <v>0</v>
      </c>
      <c r="B6" s="96" t="s">
        <v>52</v>
      </c>
      <c r="C6" s="96" t="s">
        <v>53</v>
      </c>
      <c r="D6" s="96" t="s">
        <v>54</v>
      </c>
      <c r="E6" s="96"/>
      <c r="F6" s="96" t="s">
        <v>60</v>
      </c>
      <c r="G6" s="96" t="s">
        <v>55</v>
      </c>
      <c r="H6" s="96" t="s">
        <v>56</v>
      </c>
      <c r="I6" s="96" t="s">
        <v>57</v>
      </c>
    </row>
    <row r="7" spans="1:9" ht="112.5" x14ac:dyDescent="0.3">
      <c r="A7" s="96"/>
      <c r="B7" s="96"/>
      <c r="C7" s="96"/>
      <c r="D7" s="5" t="s">
        <v>58</v>
      </c>
      <c r="E7" s="5" t="s">
        <v>59</v>
      </c>
      <c r="F7" s="96"/>
      <c r="G7" s="96"/>
      <c r="H7" s="96"/>
      <c r="I7" s="96"/>
    </row>
    <row r="8" spans="1:9" ht="84.75" customHeight="1" x14ac:dyDescent="0.3">
      <c r="A8" s="5">
        <v>1</v>
      </c>
      <c r="B8" s="5" t="s">
        <v>146</v>
      </c>
      <c r="C8" s="5">
        <v>0</v>
      </c>
      <c r="D8" s="5">
        <v>0</v>
      </c>
      <c r="E8" s="5">
        <v>0</v>
      </c>
      <c r="F8" s="5">
        <v>0</v>
      </c>
      <c r="G8" s="5">
        <v>0</v>
      </c>
      <c r="H8" s="5">
        <v>0</v>
      </c>
      <c r="I8" s="5">
        <v>0</v>
      </c>
    </row>
    <row r="10" spans="1:9" x14ac:dyDescent="0.3">
      <c r="A10" s="97" t="s">
        <v>271</v>
      </c>
      <c r="B10" s="97"/>
      <c r="C10" s="97"/>
      <c r="D10" s="97"/>
      <c r="E10" s="97"/>
      <c r="F10" s="97"/>
      <c r="G10" s="97"/>
      <c r="H10" s="97"/>
      <c r="I10" s="97"/>
    </row>
    <row r="11" spans="1:9" x14ac:dyDescent="0.3">
      <c r="A11" s="97"/>
      <c r="B11" s="97"/>
      <c r="C11" s="97"/>
      <c r="D11" s="97"/>
      <c r="E11" s="97"/>
      <c r="F11" s="97"/>
      <c r="G11" s="97"/>
      <c r="H11" s="97"/>
      <c r="I11" s="97"/>
    </row>
    <row r="12" spans="1:9" x14ac:dyDescent="0.3">
      <c r="A12" s="97"/>
      <c r="B12" s="97"/>
      <c r="C12" s="97"/>
      <c r="D12" s="97"/>
      <c r="E12" s="97"/>
      <c r="F12" s="97"/>
      <c r="G12" s="97"/>
      <c r="H12" s="97"/>
      <c r="I12" s="97"/>
    </row>
  </sheetData>
  <mergeCells count="11">
    <mergeCell ref="A10:I12"/>
    <mergeCell ref="A3:I3"/>
    <mergeCell ref="A4:I4"/>
    <mergeCell ref="A6:A7"/>
    <mergeCell ref="B6:B7"/>
    <mergeCell ref="C6:C7"/>
    <mergeCell ref="D6:E6"/>
    <mergeCell ref="F6:F7"/>
    <mergeCell ref="G6:G7"/>
    <mergeCell ref="H6:H7"/>
    <mergeCell ref="I6:I7"/>
  </mergeCells>
  <pageMargins left="0.7" right="0.7" top="0.75" bottom="0.75" header="0.3" footer="0.3"/>
  <pageSetup paperSize="9" scale="6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F12" sqref="F12"/>
    </sheetView>
  </sheetViews>
  <sheetFormatPr defaultRowHeight="18.75" x14ac:dyDescent="0.3"/>
  <cols>
    <col min="1" max="1" width="6.7109375" style="1" customWidth="1"/>
    <col min="2" max="2" width="32.5703125" style="1" customWidth="1"/>
    <col min="3" max="3" width="27.28515625" style="1" customWidth="1"/>
    <col min="4" max="5" width="14.5703125" style="1" customWidth="1"/>
    <col min="6" max="6" width="21.85546875" style="1" customWidth="1"/>
    <col min="7" max="7" width="22.5703125" style="1" customWidth="1"/>
    <col min="8" max="8" width="19.85546875" style="1" customWidth="1"/>
    <col min="9" max="9" width="18.140625" style="1" customWidth="1"/>
    <col min="10" max="10" width="20.85546875" style="1" customWidth="1"/>
    <col min="11" max="11" width="25.140625" style="1" customWidth="1"/>
    <col min="12" max="12" width="36.28515625" style="1" customWidth="1"/>
    <col min="13" max="16384" width="9.140625" style="1"/>
  </cols>
  <sheetData>
    <row r="1" spans="1:11" x14ac:dyDescent="0.3">
      <c r="K1" s="3" t="s">
        <v>61</v>
      </c>
    </row>
    <row r="2" spans="1:11" ht="53.25" customHeight="1" x14ac:dyDescent="0.3">
      <c r="B2" s="94" t="s">
        <v>204</v>
      </c>
      <c r="C2" s="94"/>
      <c r="D2" s="94"/>
      <c r="E2" s="94"/>
      <c r="F2" s="94"/>
      <c r="G2" s="94"/>
      <c r="H2" s="94"/>
      <c r="I2" s="94"/>
      <c r="J2" s="94"/>
      <c r="K2" s="94"/>
    </row>
    <row r="3" spans="1:11" x14ac:dyDescent="0.3">
      <c r="A3" s="15"/>
      <c r="B3" s="95" t="s">
        <v>9</v>
      </c>
      <c r="C3" s="95"/>
      <c r="D3" s="95"/>
      <c r="E3" s="95"/>
      <c r="F3" s="95"/>
      <c r="G3" s="95"/>
      <c r="H3" s="95"/>
      <c r="I3" s="95"/>
      <c r="J3" s="95"/>
      <c r="K3" s="95"/>
    </row>
    <row r="4" spans="1:11" ht="19.5" thickBot="1" x14ac:dyDescent="0.35"/>
    <row r="5" spans="1:11" ht="75.75" thickBot="1" x14ac:dyDescent="0.35">
      <c r="A5" s="117" t="s">
        <v>62</v>
      </c>
      <c r="B5" s="120" t="s">
        <v>63</v>
      </c>
      <c r="C5" s="120" t="s">
        <v>64</v>
      </c>
      <c r="D5" s="120" t="s">
        <v>65</v>
      </c>
      <c r="E5" s="120" t="s">
        <v>15</v>
      </c>
      <c r="F5" s="123" t="s">
        <v>54</v>
      </c>
      <c r="G5" s="124"/>
      <c r="H5" s="17" t="s">
        <v>66</v>
      </c>
      <c r="I5" s="17" t="s">
        <v>67</v>
      </c>
      <c r="J5" s="120" t="s">
        <v>56</v>
      </c>
      <c r="K5" s="120" t="s">
        <v>57</v>
      </c>
    </row>
    <row r="6" spans="1:11" ht="75" x14ac:dyDescent="0.3">
      <c r="A6" s="118"/>
      <c r="B6" s="121"/>
      <c r="C6" s="121"/>
      <c r="D6" s="121"/>
      <c r="E6" s="121"/>
      <c r="F6" s="18" t="s">
        <v>68</v>
      </c>
      <c r="G6" s="18" t="s">
        <v>69</v>
      </c>
      <c r="H6" s="18" t="s">
        <v>70</v>
      </c>
      <c r="I6" s="18" t="s">
        <v>70</v>
      </c>
      <c r="J6" s="121"/>
      <c r="K6" s="121"/>
    </row>
    <row r="7" spans="1:11" ht="75" hidden="1" x14ac:dyDescent="0.3">
      <c r="A7" s="118"/>
      <c r="B7" s="121"/>
      <c r="C7" s="121"/>
      <c r="D7" s="121"/>
      <c r="E7" s="121"/>
      <c r="F7" s="18" t="s">
        <v>70</v>
      </c>
      <c r="G7" s="18" t="s">
        <v>71</v>
      </c>
      <c r="H7" s="19"/>
      <c r="I7" s="19"/>
      <c r="J7" s="121"/>
      <c r="K7" s="121"/>
    </row>
    <row r="8" spans="1:11" ht="19.5" thickBot="1" x14ac:dyDescent="0.35">
      <c r="A8" s="119"/>
      <c r="B8" s="122"/>
      <c r="C8" s="122"/>
      <c r="D8" s="122"/>
      <c r="E8" s="122"/>
      <c r="F8" s="20"/>
      <c r="G8" s="21" t="s">
        <v>70</v>
      </c>
      <c r="H8" s="22"/>
      <c r="I8" s="22"/>
      <c r="J8" s="122"/>
      <c r="K8" s="122"/>
    </row>
    <row r="9" spans="1:11" ht="19.5" thickBot="1" x14ac:dyDescent="0.35">
      <c r="A9" s="23" t="s">
        <v>72</v>
      </c>
      <c r="B9" s="24" t="s">
        <v>73</v>
      </c>
      <c r="C9" s="20">
        <v>0</v>
      </c>
      <c r="D9" s="20">
        <v>0</v>
      </c>
      <c r="E9" s="20">
        <v>0</v>
      </c>
      <c r="F9" s="25">
        <v>0</v>
      </c>
      <c r="G9" s="25">
        <v>0</v>
      </c>
      <c r="H9" s="25">
        <v>0</v>
      </c>
      <c r="I9" s="25">
        <v>0</v>
      </c>
      <c r="J9" s="25">
        <v>0</v>
      </c>
      <c r="K9" s="25">
        <v>0</v>
      </c>
    </row>
    <row r="10" spans="1:11" ht="19.5" thickBot="1" x14ac:dyDescent="0.35">
      <c r="A10" s="23" t="s">
        <v>74</v>
      </c>
      <c r="B10" s="24" t="s">
        <v>75</v>
      </c>
      <c r="C10" s="20">
        <v>0</v>
      </c>
      <c r="D10" s="20">
        <v>0</v>
      </c>
      <c r="E10" s="20">
        <v>0</v>
      </c>
      <c r="F10" s="25">
        <v>0</v>
      </c>
      <c r="G10" s="25">
        <v>0</v>
      </c>
      <c r="H10" s="25">
        <v>0</v>
      </c>
      <c r="I10" s="25">
        <v>0</v>
      </c>
      <c r="J10" s="25">
        <v>0</v>
      </c>
      <c r="K10" s="25">
        <v>0</v>
      </c>
    </row>
    <row r="11" spans="1:11" ht="19.5" thickBot="1" x14ac:dyDescent="0.35">
      <c r="A11" s="23" t="s">
        <v>76</v>
      </c>
      <c r="B11" s="24" t="s">
        <v>77</v>
      </c>
      <c r="C11" s="20">
        <v>0</v>
      </c>
      <c r="D11" s="20">
        <v>0</v>
      </c>
      <c r="E11" s="20">
        <v>0</v>
      </c>
      <c r="F11" s="25">
        <v>0</v>
      </c>
      <c r="G11" s="25">
        <v>0</v>
      </c>
      <c r="H11" s="25">
        <v>0</v>
      </c>
      <c r="I11" s="25">
        <v>0</v>
      </c>
      <c r="J11" s="25">
        <v>0</v>
      </c>
      <c r="K11" s="25">
        <v>0</v>
      </c>
    </row>
    <row r="12" spans="1:11" ht="38.25" thickBot="1" x14ac:dyDescent="0.35">
      <c r="A12" s="23" t="s">
        <v>78</v>
      </c>
      <c r="B12" s="24" t="s">
        <v>79</v>
      </c>
      <c r="C12" s="20">
        <v>0</v>
      </c>
      <c r="D12" s="20">
        <v>0</v>
      </c>
      <c r="E12" s="20">
        <v>0</v>
      </c>
      <c r="F12" s="25">
        <v>0</v>
      </c>
      <c r="G12" s="25">
        <v>0</v>
      </c>
      <c r="H12" s="25">
        <v>0</v>
      </c>
      <c r="I12" s="25">
        <v>0</v>
      </c>
      <c r="J12" s="25">
        <v>0</v>
      </c>
      <c r="K12" s="25">
        <v>0</v>
      </c>
    </row>
    <row r="13" spans="1:11" ht="38.25" thickBot="1" x14ac:dyDescent="0.35">
      <c r="A13" s="23" t="s">
        <v>80</v>
      </c>
      <c r="B13" s="24" t="s">
        <v>81</v>
      </c>
      <c r="C13" s="20">
        <v>0</v>
      </c>
      <c r="D13" s="20">
        <v>0</v>
      </c>
      <c r="E13" s="20">
        <v>0</v>
      </c>
      <c r="F13" s="25">
        <v>0</v>
      </c>
      <c r="G13" s="25">
        <v>0</v>
      </c>
      <c r="H13" s="25">
        <v>0</v>
      </c>
      <c r="I13" s="25">
        <v>0</v>
      </c>
      <c r="J13" s="25">
        <v>0</v>
      </c>
      <c r="K13" s="25">
        <v>0</v>
      </c>
    </row>
    <row r="14" spans="1:11" ht="19.5" thickBot="1" x14ac:dyDescent="0.35">
      <c r="A14" s="23" t="s">
        <v>82</v>
      </c>
      <c r="B14" s="24" t="s">
        <v>83</v>
      </c>
      <c r="C14" s="20">
        <v>0</v>
      </c>
      <c r="D14" s="20">
        <v>0</v>
      </c>
      <c r="E14" s="20">
        <v>0</v>
      </c>
      <c r="F14" s="25">
        <v>0</v>
      </c>
      <c r="G14" s="25">
        <v>0</v>
      </c>
      <c r="H14" s="25">
        <v>0</v>
      </c>
      <c r="I14" s="25">
        <v>0</v>
      </c>
      <c r="J14" s="25">
        <v>0</v>
      </c>
      <c r="K14" s="25">
        <v>0</v>
      </c>
    </row>
  </sheetData>
  <mergeCells count="10">
    <mergeCell ref="B2:K2"/>
    <mergeCell ref="B3:K3"/>
    <mergeCell ref="A5:A8"/>
    <mergeCell ref="B5:B8"/>
    <mergeCell ref="C5:C8"/>
    <mergeCell ref="D5:D8"/>
    <mergeCell ref="E5:E8"/>
    <mergeCell ref="F5:G5"/>
    <mergeCell ref="J5:J8"/>
    <mergeCell ref="K5:K8"/>
  </mergeCells>
  <pageMargins left="0.7" right="0.7" top="0.75" bottom="0.75" header="0.3" footer="0.3"/>
  <pageSetup paperSize="9" scale="5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E15" sqref="E15"/>
    </sheetView>
  </sheetViews>
  <sheetFormatPr defaultRowHeight="18.75" x14ac:dyDescent="0.3"/>
  <cols>
    <col min="1" max="1" width="13.85546875" style="1" customWidth="1"/>
    <col min="2" max="2" width="29.5703125" style="1" customWidth="1"/>
    <col min="3" max="3" width="30.5703125" style="1" customWidth="1"/>
    <col min="4" max="4" width="28.85546875" style="1" customWidth="1"/>
    <col min="5" max="5" width="32" style="1" customWidth="1"/>
    <col min="6" max="6" width="39.5703125" style="1" customWidth="1"/>
    <col min="7" max="16384" width="9.140625" style="1"/>
  </cols>
  <sheetData>
    <row r="1" spans="1:6" x14ac:dyDescent="0.3">
      <c r="F1" s="3" t="s">
        <v>84</v>
      </c>
    </row>
    <row r="3" spans="1:6" ht="56.25" customHeight="1" x14ac:dyDescent="0.3">
      <c r="B3" s="125" t="s">
        <v>145</v>
      </c>
      <c r="C3" s="125"/>
      <c r="D3" s="125"/>
      <c r="E3" s="125"/>
      <c r="F3" s="125"/>
    </row>
    <row r="4" spans="1:6" x14ac:dyDescent="0.3">
      <c r="B4" s="95" t="s">
        <v>9</v>
      </c>
      <c r="C4" s="95"/>
      <c r="D4" s="95"/>
      <c r="E4" s="95"/>
      <c r="F4" s="95"/>
    </row>
    <row r="6" spans="1:6" ht="37.5" x14ac:dyDescent="0.3">
      <c r="A6" s="6" t="s">
        <v>0</v>
      </c>
      <c r="B6" s="6" t="s">
        <v>85</v>
      </c>
      <c r="C6" s="6" t="s">
        <v>86</v>
      </c>
      <c r="D6" s="6" t="s">
        <v>87</v>
      </c>
      <c r="E6" s="6" t="s">
        <v>88</v>
      </c>
      <c r="F6" s="6" t="s">
        <v>89</v>
      </c>
    </row>
    <row r="7" spans="1:6" x14ac:dyDescent="0.3">
      <c r="A7" s="6">
        <v>1</v>
      </c>
      <c r="B7" s="6">
        <v>0</v>
      </c>
      <c r="C7" s="6">
        <v>0</v>
      </c>
      <c r="D7" s="6">
        <v>0</v>
      </c>
      <c r="E7" s="6">
        <v>0</v>
      </c>
      <c r="F7" s="6">
        <v>0</v>
      </c>
    </row>
    <row r="9" spans="1:6" ht="4.5" customHeight="1" x14ac:dyDescent="0.3">
      <c r="A9" s="97" t="s">
        <v>147</v>
      </c>
      <c r="B9" s="97"/>
      <c r="C9" s="97"/>
      <c r="D9" s="97"/>
      <c r="E9" s="97"/>
      <c r="F9" s="97"/>
    </row>
    <row r="10" spans="1:6" x14ac:dyDescent="0.3">
      <c r="A10" s="97"/>
      <c r="B10" s="97"/>
      <c r="C10" s="97"/>
      <c r="D10" s="97"/>
      <c r="E10" s="97"/>
      <c r="F10" s="97"/>
    </row>
  </sheetData>
  <mergeCells count="3">
    <mergeCell ref="B3:F3"/>
    <mergeCell ref="B4:F4"/>
    <mergeCell ref="A9:F10"/>
  </mergeCells>
  <pageMargins left="0.7" right="0.7" top="0.75" bottom="0.75"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1-илова</vt:lpstr>
      <vt:lpstr>2-илова</vt:lpstr>
      <vt:lpstr>3-илова</vt:lpstr>
      <vt:lpstr>4-илова</vt:lpstr>
      <vt:lpstr>5-илова</vt:lpstr>
      <vt:lpstr>6-илова</vt:lpstr>
      <vt:lpstr>7-илова</vt:lpstr>
      <vt:lpstr>8-илова</vt:lpstr>
      <vt:lpstr>9-илова</vt:lpstr>
      <vt:lpstr>10-илова</vt:lpstr>
      <vt:lpstr>13-илова</vt:lpstr>
      <vt:lpstr>14-илова</vt:lpstr>
      <vt:lpstr>'10-илова'!Область_печати</vt:lpstr>
      <vt:lpstr>'13-илова'!Область_печати</vt:lpstr>
      <vt:lpstr>'4-илова'!Область_печати</vt:lpstr>
      <vt:lpstr>'5-илова'!Область_печати</vt:lpstr>
      <vt:lpstr>'7-илова'!Область_печати</vt:lpstr>
      <vt:lpstr>'8-илова'!Область_печати</vt:lpstr>
      <vt:lpstr>'9-илова'!Область_печати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2022-10-25T09:30:44Z</dcterms:modified>
</cp:coreProperties>
</file>